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eb9450f03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95649cae056427f"/>
    <x:sheet xmlns:r="http://schemas.openxmlformats.org/officeDocument/2006/relationships" name="Reposición" sheetId="2" r:id="R09a1f62b0c9648f5"/>
    <x:sheet xmlns:r="http://schemas.openxmlformats.org/officeDocument/2006/relationships" name="Análisis" sheetId="3" r:id="R183b20e663f549d2"/>
    <x:sheet xmlns:r="http://schemas.openxmlformats.org/officeDocument/2006/relationships" name="Guía de uso" sheetId="4" r:id="Rb279cd7fb5c94206"/>
    <x:sheet xmlns:r="http://schemas.openxmlformats.org/officeDocument/2006/relationships" name="Fuentes" sheetId="5" r:id="R5257fd31ca244a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2830fd0394b42" /><Relationship Type="http://schemas.openxmlformats.org/officeDocument/2006/relationships/theme" Target="/xl/theme/theme1.xml" Id="R02daeddd725444d8" /><Relationship Type="http://schemas.openxmlformats.org/officeDocument/2006/relationships/sharedStrings" Target="/xl/sharedStrings.xml" Id="Rbc63bca0b6974de5" /><Relationship Type="http://schemas.openxmlformats.org/officeDocument/2006/relationships/worksheet" Target="/xl/worksheets/sheet1.xml" Id="R395649cae056427f" /><Relationship Type="http://schemas.openxmlformats.org/officeDocument/2006/relationships/worksheet" Target="/xl/worksheets/sheet2.xml" Id="R09a1f62b0c9648f5" /><Relationship Type="http://schemas.openxmlformats.org/officeDocument/2006/relationships/worksheet" Target="/xl/worksheets/sheet3.xml" Id="R183b20e663f549d2" /><Relationship Type="http://schemas.openxmlformats.org/officeDocument/2006/relationships/worksheet" Target="/xl/worksheets/sheet4.xml" Id="Rb279cd7fb5c94206" /><Relationship Type="http://schemas.openxmlformats.org/officeDocument/2006/relationships/worksheet" Target="/xl/worksheets/sheet5.xml" Id="R5257fd31ca244ae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aae84ea8b2f4a66" /><Relationship Type="http://schemas.openxmlformats.org/officeDocument/2006/relationships/chart" Target="/xl/drawings/charts/chart2.xml" Id="R9a62b2bda1bc42cd" /><Relationship Type="http://schemas.openxmlformats.org/officeDocument/2006/relationships/chart" Target="/xl/drawings/charts/chart3.xml" Id="R045a22d6ef3a40c1" /><Relationship Type="http://schemas.openxmlformats.org/officeDocument/2006/relationships/chart" Target="/xl/drawings/charts/chart4.xml" Id="Rd08bb900f0d749b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Inversión sugerida Gs. por Familia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Inversión sugerida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Cantidad sugerida promedio por Proveedor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Cantidad sugerida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Prioridad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Inversión sugerida Gs. por Fecha análisis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Inversión sugerida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aae84ea8b2f4a66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a62b2bda1bc42cd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45a22d6ef3a40c1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08bb900f0d749b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2a318589e9143c4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Alertas de reposición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Inventario y compras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Inversión requerida</x:v>
      </x:c>
      <x:c r="C6" s="18"/>
      <x:c r="D6" s="18"/>
      <x:c r="E6" s="18"/>
      <x:c r="F6" s="54" t="str">
        <x:v>Cantidad sugerida promedio</x:v>
      </x:c>
      <x:c r="G6" s="18"/>
      <x:c r="H6" s="18"/>
      <x:c r="I6" s="18"/>
      <x:c r="J6" s="54" t="str">
        <x:v>SKUs</x:v>
      </x:c>
      <x:c r="K6" s="18"/>
      <x:c r="L6" s="18"/>
      <x:c r="M6" s="54" t="str">
        <x:v>Inmediatas</x:v>
      </x:c>
      <x:c r="N6" s="18"/>
      <x:c r="O6" s="18"/>
      <x:c r="P6" s="18"/>
    </x:row>
    <x:row r="7" ht="19" customHeight="1">
      <x:c r="A7" s="18"/>
      <x:c r="B7" s="55" t="n">
        <x:f>SUM('Reposición'!$M$2:$M$33)</x:f>
        <x:v>6617801000</x:v>
      </x:c>
      <x:c r="C7" s="56"/>
      <x:c r="D7" s="56"/>
      <x:c r="E7" s="57"/>
      <x:c r="F7" s="92" t="n">
        <x:f>AVERAGE('Reposición'!$K$2:$K$33)</x:f>
        <x:v>423.6875</x:v>
      </x:c>
      <x:c r="G7" s="93"/>
      <x:c r="H7" s="93"/>
      <x:c r="I7" s="94"/>
      <x:c r="J7" s="92" t="n">
        <x:f>COUNTA('Reposición'!$A$2:$A$33)</x:f>
        <x:v>32</x:v>
      </x:c>
      <x:c r="K7" s="93"/>
      <x:c r="L7" s="94"/>
      <x:c r="M7" s="92" t="n">
        <x:f>COUNTIF('Reposición'!$N$2:$N$33,"Sin acción")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82a318589e9143c4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9" hidden="0" customWidth="1"/>
    <x:col min="7" max="7" width="17" hidden="0" customWidth="1"/>
    <x:col min="8" max="8" width="21" hidden="0" customWidth="1"/>
    <x:col min="9" max="9" width="21" hidden="0" customWidth="1"/>
    <x:col min="10" max="10" width="18" hidden="0" customWidth="1"/>
    <x:col min="11" max="11" width="20" hidden="0" customWidth="1"/>
    <x:col min="12" max="12" width="21" hidden="0" customWidth="1"/>
    <x:col min="13" max="13" width="25" hidden="0" customWidth="1"/>
    <x:col min="14" max="14" width="12" hidden="0" customWidth="1"/>
  </x:cols>
  <x:sheetData>
    <x:row r="1" ht="34" customHeight="1">
      <x:c r="A1" s="8" t="str">
        <x:v>Fecha análisis</x:v>
      </x:c>
      <x:c r="B1" s="8" t="str">
        <x:v>SKU</x:v>
      </x:c>
      <x:c r="C1" s="8" t="str">
        <x:v>Producto</x:v>
      </x:c>
      <x:c r="D1" s="8" t="str">
        <x:v>Familia</x:v>
      </x:c>
      <x:c r="E1" s="8" t="str">
        <x:v>Proveedor</x:v>
      </x:c>
      <x:c r="F1" s="8" t="str">
        <x:v>Stock disponible</x:v>
      </x:c>
      <x:c r="G1" s="8" t="str">
        <x:v>Demanda diaria</x:v>
      </x:c>
      <x:c r="H1" s="8" t="str">
        <x:v>Plazo entrega días</x:v>
      </x:c>
      <x:c r="I1" s="8" t="str">
        <x:v>Stock de seguridad</x:v>
      </x:c>
      <x:c r="J1" s="8" t="str">
        <x:v>Punto de pedido</x:v>
      </x:c>
      <x:c r="K1" s="8" t="str">
        <x:v>Cantidad sugerida</x:v>
      </x:c>
      <x:c r="L1" s="8" t="str">
        <x:v>Costo estimado Gs.</x:v>
      </x:c>
      <x:c r="M1" s="8" t="str">
        <x:v>Inversión sugerida Gs.</x:v>
      </x:c>
      <x:c r="N1" s="8" t="str">
        <x:v>Prioridad</x:v>
      </x:c>
    </x:row>
    <x:row r="2" ht="21" customHeight="1">
      <x:c r="A2" s="15" t="n">
        <x:v>46024</x:v>
      </x:c>
      <x:c r="B2" s="16" t="str">
        <x:v>SKU-0001</x:v>
      </x:c>
      <x:c r="C2" s="16" t="str">
        <x:v>Plan Esencial</x:v>
      </x:c>
      <x:c r="D2" s="16" t="str">
        <x:v>Alta rotación</x:v>
      </x:c>
      <x:c r="E2" s="16" t="str">
        <x:v>Comercial Guaraní</x:v>
      </x:c>
      <x:c r="F2" s="16" t="n">
        <x:v>71</x:v>
      </x:c>
      <x:c r="G2" s="16" t="n">
        <x:v>17</x:v>
      </x:c>
      <x:c r="H2" s="16" t="n">
        <x:v>5</x:v>
      </x:c>
      <x:c r="I2" s="16" t="n">
        <x:v>7</x:v>
      </x:c>
      <x:c r="J2" s="16" t="n">
        <x:f>G2*H2+I2</x:f>
        <x:v>92</x:v>
      </x:c>
      <x:c r="K2" s="16" t="n">
        <x:f>MAX(0,J2-F2+G2*30)</x:f>
        <x:v>531</x:v>
      </x:c>
      <x:c r="L2" s="17" t="n">
        <x:v>737000</x:v>
      </x:c>
      <x:c r="M2" s="17" t="n">
        <x:f>K2*L2</x:f>
        <x:v>391347000</x:v>
      </x:c>
      <x:c r="N2" s="16" t="str">
        <x:v>Inmediata</x:v>
      </x:c>
    </x:row>
    <x:row r="3" ht="21" customHeight="1">
      <x:c r="A3" s="15" t="n">
        <x:v>46058</x:v>
      </x:c>
      <x:c r="B3" s="16" t="str">
        <x:v>SKU-0002</x:v>
      </x:c>
      <x:c r="C3" s="16" t="str">
        <x:v>Plan Profesional</x:v>
      </x:c>
      <x:c r="D3" s="16" t="str">
        <x:v>Media rotación</x:v>
      </x:c>
      <x:c r="E3" s="16" t="str">
        <x:v>Nexo Py</x:v>
      </x:c>
      <x:c r="F3" s="16" t="n">
        <x:v>27</x:v>
      </x:c>
      <x:c r="G3" s="16" t="n">
        <x:v>17</x:v>
      </x:c>
      <x:c r="H3" s="16" t="n">
        <x:v>14</x:v>
      </x:c>
      <x:c r="I3" s="16" t="n">
        <x:v>38</x:v>
      </x:c>
      <x:c r="J3" s="16" t="n">
        <x:f>G3*H3+I3</x:f>
        <x:v>276</x:v>
      </x:c>
      <x:c r="K3" s="16" t="n">
        <x:f>MAX(0,J3-F3+G3*30)</x:f>
        <x:v>759</x:v>
      </x:c>
      <x:c r="L3" s="17" t="n">
        <x:v>861000</x:v>
      </x:c>
      <x:c r="M3" s="17" t="n">
        <x:f>K3*L3</x:f>
        <x:v>653499000</x:v>
      </x:c>
      <x:c r="N3" s="16" t="str">
        <x:v>Esta semana</x:v>
      </x:c>
    </x:row>
    <x:row r="4" ht="21" customHeight="1">
      <x:c r="A4" s="15" t="n">
        <x:v>46089</x:v>
      </x:c>
      <x:c r="B4" s="16" t="str">
        <x:v>SKU-0003</x:v>
      </x:c>
      <x:c r="C4" s="16" t="str">
        <x:v>Servicio Plus</x:v>
      </x:c>
      <x:c r="D4" s="16" t="str">
        <x:v>Baja rotación</x:v>
      </x:c>
      <x:c r="E4" s="16" t="str">
        <x:v>Arandu SRL</x:v>
      </x:c>
      <x:c r="F4" s="16" t="n">
        <x:v>90</x:v>
      </x:c>
      <x:c r="G4" s="16" t="n">
        <x:v>17</x:v>
      </x:c>
      <x:c r="H4" s="16" t="n">
        <x:v>6</x:v>
      </x:c>
      <x:c r="I4" s="16" t="n">
        <x:v>31</x:v>
      </x:c>
      <x:c r="J4" s="16" t="n">
        <x:f>G4*H4+I4</x:f>
        <x:v>133</x:v>
      </x:c>
      <x:c r="K4" s="16" t="n">
        <x:f>MAX(0,J4-F4+G4*30)</x:f>
        <x:v>553</x:v>
      </x:c>
      <x:c r="L4" s="17" t="n">
        <x:v>679000</x:v>
      </x:c>
      <x:c r="M4" s="17" t="n">
        <x:f>K4*L4</x:f>
        <x:v>375487000</x:v>
      </x:c>
      <x:c r="N4" s="16" t="str">
        <x:v>Programada</x:v>
      </x:c>
    </x:row>
    <x:row r="5" ht="21" customHeight="1">
      <x:c r="A5" s="15" t="n">
        <x:v>46123</x:v>
      </x:c>
      <x:c r="B5" s="16" t="str">
        <x:v>SKU-0004</x:v>
      </x:c>
      <x:c r="C5" s="16" t="str">
        <x:v>Producto A</x:v>
      </x:c>
      <x:c r="D5" s="16" t="str">
        <x:v>Crítico</x:v>
      </x:c>
      <x:c r="E5" s="16" t="str">
        <x:v>Punto Norte</x:v>
      </x:c>
      <x:c r="F5" s="16" t="n">
        <x:v>52</x:v>
      </x:c>
      <x:c r="G5" s="16" t="n">
        <x:v>6</x:v>
      </x:c>
      <x:c r="H5" s="16" t="n">
        <x:v>20</x:v>
      </x:c>
      <x:c r="I5" s="16" t="n">
        <x:v>6</x:v>
      </x:c>
      <x:c r="J5" s="16" t="n">
        <x:f>G5*H5+I5</x:f>
        <x:v>126</x:v>
      </x:c>
      <x:c r="K5" s="16" t="n">
        <x:f>MAX(0,J5-F5+G5*30)</x:f>
        <x:v>254</x:v>
      </x:c>
      <x:c r="L5" s="17" t="n">
        <x:v>931000</x:v>
      </x:c>
      <x:c r="M5" s="17" t="n">
        <x:f>K5*L5</x:f>
        <x:v>236474000</x:v>
      </x:c>
      <x:c r="N5" s="16" t="str">
        <x:v>Sin acción</x:v>
      </x:c>
    </x:row>
    <x:row r="6" ht="21" customHeight="1">
      <x:c r="A6" s="15" t="n">
        <x:v>46156</x:v>
      </x:c>
      <x:c r="B6" s="16" t="str">
        <x:v>SKU-0005</x:v>
      </x:c>
      <x:c r="C6" s="16" t="str">
        <x:v>Producto B</x:v>
      </x:c>
      <x:c r="D6" s="16" t="str">
        <x:v>Alta rotación</x:v>
      </x:c>
      <x:c r="E6" s="16" t="str">
        <x:v>Río Verde</x:v>
      </x:c>
      <x:c r="F6" s="16" t="n">
        <x:v>29</x:v>
      </x:c>
      <x:c r="G6" s="16" t="n">
        <x:v>14</x:v>
      </x:c>
      <x:c r="H6" s="16" t="n">
        <x:v>19</x:v>
      </x:c>
      <x:c r="I6" s="16" t="n">
        <x:v>25</x:v>
      </x:c>
      <x:c r="J6" s="16" t="n">
        <x:f>G6*H6+I6</x:f>
        <x:v>291</x:v>
      </x:c>
      <x:c r="K6" s="16" t="n">
        <x:f>MAX(0,J6-F6+G6*30)</x:f>
        <x:v>682</x:v>
      </x:c>
      <x:c r="L6" s="17" t="n">
        <x:v>765000</x:v>
      </x:c>
      <x:c r="M6" s="17" t="n">
        <x:f>K6*L6</x:f>
        <x:v>521730000</x:v>
      </x:c>
      <x:c r="N6" s="16" t="str">
        <x:v>Inmediata</x:v>
      </x:c>
    </x:row>
    <x:row r="7" ht="21" customHeight="1">
      <x:c r="A7" s="15" t="n">
        <x:v>46190</x:v>
      </x:c>
      <x:c r="B7" s="16" t="str">
        <x:v>SKU-0006</x:v>
      </x:c>
      <x:c r="C7" s="16" t="str">
        <x:v>Kit Comercial</x:v>
      </x:c>
      <x:c r="D7" s="16" t="str">
        <x:v>Media rotación</x:v>
      </x:c>
      <x:c r="E7" s="16" t="str">
        <x:v>Delta SA</x:v>
      </x:c>
      <x:c r="F7" s="16" t="n">
        <x:v>86</x:v>
      </x:c>
      <x:c r="G7" s="16" t="n">
        <x:v>15</x:v>
      </x:c>
      <x:c r="H7" s="16" t="n">
        <x:v>6</x:v>
      </x:c>
      <x:c r="I7" s="16" t="n">
        <x:v>32</x:v>
      </x:c>
      <x:c r="J7" s="16" t="n">
        <x:f>G7*H7+I7</x:f>
        <x:v>122</x:v>
      </x:c>
      <x:c r="K7" s="16" t="n">
        <x:f>MAX(0,J7-F7+G7*30)</x:f>
        <x:v>486</x:v>
      </x:c>
      <x:c r="L7" s="17" t="n">
        <x:v>588000</x:v>
      </x:c>
      <x:c r="M7" s="17" t="n">
        <x:f>K7*L7</x:f>
        <x:v>285768000</x:v>
      </x:c>
      <x:c r="N7" s="16" t="str">
        <x:v>Esta semana</x:v>
      </x:c>
    </x:row>
    <x:row r="8" ht="21" customHeight="1">
      <x:c r="A8" s="15" t="n">
        <x:v>46223</x:v>
      </x:c>
      <x:c r="B8" s="16" t="str">
        <x:v>SKU-0007</x:v>
      </x:c>
      <x:c r="C8" s="16" t="str">
        <x:v>Soporte</x:v>
      </x:c>
      <x:c r="D8" s="16" t="str">
        <x:v>Baja rotación</x:v>
      </x:c>
      <x:c r="E8" s="16" t="str">
        <x:v>Mercado Uno</x:v>
      </x:c>
      <x:c r="F8" s="16" t="n">
        <x:v>38</x:v>
      </x:c>
      <x:c r="G8" s="16" t="n">
        <x:v>9</x:v>
      </x:c>
      <x:c r="H8" s="16" t="n">
        <x:v>4</x:v>
      </x:c>
      <x:c r="I8" s="16" t="n">
        <x:v>16</x:v>
      </x:c>
      <x:c r="J8" s="16" t="n">
        <x:f>G8*H8+I8</x:f>
        <x:v>52</x:v>
      </x:c>
      <x:c r="K8" s="16" t="n">
        <x:f>MAX(0,J8-F8+G8*30)</x:f>
        <x:v>284</x:v>
      </x:c>
      <x:c r="L8" s="17" t="n">
        <x:v>804000</x:v>
      </x:c>
      <x:c r="M8" s="17" t="n">
        <x:f>K8*L8</x:f>
        <x:v>228336000</x:v>
      </x:c>
      <x:c r="N8" s="16" t="str">
        <x:v>Programada</x:v>
      </x:c>
    </x:row>
    <x:row r="9" ht="21" customHeight="1">
      <x:c r="A9" s="15" t="n">
        <x:v>46257</x:v>
      </x:c>
      <x:c r="B9" s="16" t="str">
        <x:v>SKU-0008</x:v>
      </x:c>
      <x:c r="C9" s="16" t="str">
        <x:v>Implementación</x:v>
      </x:c>
      <x:c r="D9" s="16" t="str">
        <x:v>Crítico</x:v>
      </x:c>
      <x:c r="E9" s="16" t="str">
        <x:v>Visiona</x:v>
      </x:c>
      <x:c r="F9" s="16" t="n">
        <x:v>37</x:v>
      </x:c>
      <x:c r="G9" s="16" t="n">
        <x:v>4</x:v>
      </x:c>
      <x:c r="H9" s="16" t="n">
        <x:v>8</x:v>
      </x:c>
      <x:c r="I9" s="16" t="n">
        <x:v>19</x:v>
      </x:c>
      <x:c r="J9" s="16" t="n">
        <x:f>G9*H9+I9</x:f>
        <x:v>51</x:v>
      </x:c>
      <x:c r="K9" s="16" t="n">
        <x:f>MAX(0,J9-F9+G9*30)</x:f>
        <x:v>134</x:v>
      </x:c>
      <x:c r="L9" s="17" t="n">
        <x:v>839000</x:v>
      </x:c>
      <x:c r="M9" s="17" t="n">
        <x:f>K9*L9</x:f>
        <x:v>112426000</x:v>
      </x:c>
      <x:c r="N9" s="16" t="str">
        <x:v>Sin acción</x:v>
      </x:c>
    </x:row>
    <x:row r="10" ht="21" customHeight="1">
      <x:c r="A10" s="15" t="n">
        <x:v>46267</x:v>
      </x:c>
      <x:c r="B10" s="16" t="str">
        <x:v>SKU-0009</x:v>
      </x:c>
      <x:c r="C10" s="16" t="str">
        <x:v>Plan Esencial</x:v>
      </x:c>
      <x:c r="D10" s="16" t="str">
        <x:v>Alta rotación</x:v>
      </x:c>
      <x:c r="E10" s="16" t="str">
        <x:v>Comercial Guaraní</x:v>
      </x:c>
      <x:c r="F10" s="16" t="n">
        <x:v>50</x:v>
      </x:c>
      <x:c r="G10" s="16" t="n">
        <x:v>14</x:v>
      </x:c>
      <x:c r="H10" s="16" t="n">
        <x:v>19</x:v>
      </x:c>
      <x:c r="I10" s="16" t="n">
        <x:v>38</x:v>
      </x:c>
      <x:c r="J10" s="16" t="n">
        <x:f>G10*H10+I10</x:f>
        <x:v>304</x:v>
      </x:c>
      <x:c r="K10" s="16" t="n">
        <x:f>MAX(0,J10-F10+G10*30)</x:f>
        <x:v>674</x:v>
      </x:c>
      <x:c r="L10" s="17" t="n">
        <x:v>112000</x:v>
      </x:c>
      <x:c r="M10" s="17" t="n">
        <x:f>K10*L10</x:f>
        <x:v>75488000</x:v>
      </x:c>
      <x:c r="N10" s="16" t="str">
        <x:v>Inmediata</x:v>
      </x:c>
    </x:row>
    <x:row r="11" ht="21" customHeight="1">
      <x:c r="A11" s="15" t="n">
        <x:v>46300</x:v>
      </x:c>
      <x:c r="B11" s="16" t="str">
        <x:v>SKU-0010</x:v>
      </x:c>
      <x:c r="C11" s="16" t="str">
        <x:v>Plan Profesional</x:v>
      </x:c>
      <x:c r="D11" s="16" t="str">
        <x:v>Media rotación</x:v>
      </x:c>
      <x:c r="E11" s="16" t="str">
        <x:v>Nexo Py</x:v>
      </x:c>
      <x:c r="F11" s="16" t="n">
        <x:v>56</x:v>
      </x:c>
      <x:c r="G11" s="16" t="n">
        <x:v>14</x:v>
      </x:c>
      <x:c r="H11" s="16" t="n">
        <x:v>12</x:v>
      </x:c>
      <x:c r="I11" s="16" t="n">
        <x:v>31</x:v>
      </x:c>
      <x:c r="J11" s="16" t="n">
        <x:f>G11*H11+I11</x:f>
        <x:v>199</x:v>
      </x:c>
      <x:c r="K11" s="16" t="n">
        <x:f>MAX(0,J11-F11+G11*30)</x:f>
        <x:v>563</x:v>
      </x:c>
      <x:c r="L11" s="17" t="n">
        <x:v>179000</x:v>
      </x:c>
      <x:c r="M11" s="17" t="n">
        <x:f>K11*L11</x:f>
        <x:v>100777000</x:v>
      </x:c>
      <x:c r="N11" s="16" t="str">
        <x:v>Esta semana</x:v>
      </x:c>
    </x:row>
    <x:row r="12" ht="21" customHeight="1">
      <x:c r="A12" s="15" t="n">
        <x:v>46334</x:v>
      </x:c>
      <x:c r="B12" s="16" t="str">
        <x:v>SKU-0011</x:v>
      </x:c>
      <x:c r="C12" s="16" t="str">
        <x:v>Servicio Plus</x:v>
      </x:c>
      <x:c r="D12" s="16" t="str">
        <x:v>Baja rotación</x:v>
      </x:c>
      <x:c r="E12" s="16" t="str">
        <x:v>Arandu SRL</x:v>
      </x:c>
      <x:c r="F12" s="16" t="n">
        <x:v>82</x:v>
      </x:c>
      <x:c r="G12" s="16" t="n">
        <x:v>11</x:v>
      </x:c>
      <x:c r="H12" s="16" t="n">
        <x:v>21</x:v>
      </x:c>
      <x:c r="I12" s="16" t="n">
        <x:v>24</x:v>
      </x:c>
      <x:c r="J12" s="16" t="n">
        <x:f>G12*H12+I12</x:f>
        <x:v>255</x:v>
      </x:c>
      <x:c r="K12" s="16" t="n">
        <x:f>MAX(0,J12-F12+G12*30)</x:f>
        <x:v>503</x:v>
      </x:c>
      <x:c r="L12" s="17" t="n">
        <x:v>325000</x:v>
      </x:c>
      <x:c r="M12" s="17" t="n">
        <x:f>K12*L12</x:f>
        <x:v>163475000</x:v>
      </x:c>
      <x:c r="N12" s="16" t="str">
        <x:v>Programada</x:v>
      </x:c>
    </x:row>
    <x:row r="13" ht="21" customHeight="1">
      <x:c r="A13" s="15" t="n">
        <x:v>46367</x:v>
      </x:c>
      <x:c r="B13" s="16" t="str">
        <x:v>SKU-0012</x:v>
      </x:c>
      <x:c r="C13" s="16" t="str">
        <x:v>Producto A</x:v>
      </x:c>
      <x:c r="D13" s="16" t="str">
        <x:v>Crítico</x:v>
      </x:c>
      <x:c r="E13" s="16" t="str">
        <x:v>Punto Norte</x:v>
      </x:c>
      <x:c r="F13" s="16" t="n">
        <x:v>94</x:v>
      </x:c>
      <x:c r="G13" s="16" t="n">
        <x:v>2</x:v>
      </x:c>
      <x:c r="H13" s="16" t="n">
        <x:v>15</x:v>
      </x:c>
      <x:c r="I13" s="16" t="n">
        <x:v>40</x:v>
      </x:c>
      <x:c r="J13" s="16" t="n">
        <x:f>G13*H13+I13</x:f>
        <x:v>70</x:v>
      </x:c>
      <x:c r="K13" s="16" t="n">
        <x:f>MAX(0,J13-F13+G13*30)</x:f>
        <x:v>36</x:v>
      </x:c>
      <x:c r="L13" s="17" t="n">
        <x:v>511000</x:v>
      </x:c>
      <x:c r="M13" s="17" t="n">
        <x:f>K13*L13</x:f>
        <x:v>18396000</x:v>
      </x:c>
      <x:c r="N13" s="16" t="str">
        <x:v>Sin acción</x:v>
      </x:c>
    </x:row>
    <x:row r="14" ht="21" customHeight="1">
      <x:c r="A14" s="15" t="n">
        <x:v>46043</x:v>
      </x:c>
      <x:c r="B14" s="16" t="str">
        <x:v>SKU-0013</x:v>
      </x:c>
      <x:c r="C14" s="16" t="str">
        <x:v>Producto B</x:v>
      </x:c>
      <x:c r="D14" s="16" t="str">
        <x:v>Alta rotación</x:v>
      </x:c>
      <x:c r="E14" s="16" t="str">
        <x:v>Río Verde</x:v>
      </x:c>
      <x:c r="F14" s="16" t="n">
        <x:v>11</x:v>
      </x:c>
      <x:c r="G14" s="16" t="n">
        <x:v>9</x:v>
      </x:c>
      <x:c r="H14" s="16" t="n">
        <x:v>4</x:v>
      </x:c>
      <x:c r="I14" s="16" t="n">
        <x:v>33</x:v>
      </x:c>
      <x:c r="J14" s="16" t="n">
        <x:f>G14*H14+I14</x:f>
        <x:v>69</x:v>
      </x:c>
      <x:c r="K14" s="16" t="n">
        <x:f>MAX(0,J14-F14+G14*30)</x:f>
        <x:v>328</x:v>
      </x:c>
      <x:c r="L14" s="17" t="n">
        <x:v>746000</x:v>
      </x:c>
      <x:c r="M14" s="17" t="n">
        <x:f>K14*L14</x:f>
        <x:v>244688000</x:v>
      </x:c>
      <x:c r="N14" s="16" t="str">
        <x:v>Inmediata</x:v>
      </x:c>
    </x:row>
    <x:row r="15" ht="21" customHeight="1">
      <x:c r="A15" s="15" t="n">
        <x:v>46077</x:v>
      </x:c>
      <x:c r="B15" s="16" t="str">
        <x:v>SKU-0014</x:v>
      </x:c>
      <x:c r="C15" s="16" t="str">
        <x:v>Kit Comercial</x:v>
      </x:c>
      <x:c r="D15" s="16" t="str">
        <x:v>Media rotación</x:v>
      </x:c>
      <x:c r="E15" s="16" t="str">
        <x:v>Delta SA</x:v>
      </x:c>
      <x:c r="F15" s="16" t="n">
        <x:v>76</x:v>
      </x:c>
      <x:c r="G15" s="16" t="n">
        <x:v>3</x:v>
      </x:c>
      <x:c r="H15" s="16" t="n">
        <x:v>8</x:v>
      </x:c>
      <x:c r="I15" s="16" t="n">
        <x:v>23</x:v>
      </x:c>
      <x:c r="J15" s="16" t="n">
        <x:f>G15*H15+I15</x:f>
        <x:v>47</x:v>
      </x:c>
      <x:c r="K15" s="16" t="n">
        <x:f>MAX(0,J15-F15+G15*30)</x:f>
        <x:v>61</x:v>
      </x:c>
      <x:c r="L15" s="17" t="n">
        <x:v>421000</x:v>
      </x:c>
      <x:c r="M15" s="17" t="n">
        <x:f>K15*L15</x:f>
        <x:v>25681000</x:v>
      </x:c>
      <x:c r="N15" s="16" t="str">
        <x:v>Esta semana</x:v>
      </x:c>
    </x:row>
    <x:row r="16" ht="21" customHeight="1">
      <x:c r="A16" s="15" t="n">
        <x:v>46084</x:v>
      </x:c>
      <x:c r="B16" s="16" t="str">
        <x:v>SKU-0015</x:v>
      </x:c>
      <x:c r="C16" s="16" t="str">
        <x:v>Soporte</x:v>
      </x:c>
      <x:c r="D16" s="16" t="str">
        <x:v>Baja rotación</x:v>
      </x:c>
      <x:c r="E16" s="16" t="str">
        <x:v>Mercado Uno</x:v>
      </x:c>
      <x:c r="F16" s="16" t="n">
        <x:v>54</x:v>
      </x:c>
      <x:c r="G16" s="16" t="n">
        <x:v>15</x:v>
      </x:c>
      <x:c r="H16" s="16" t="n">
        <x:v>9</x:v>
      </x:c>
      <x:c r="I16" s="16" t="n">
        <x:v>28</x:v>
      </x:c>
      <x:c r="J16" s="16" t="n">
        <x:f>G16*H16+I16</x:f>
        <x:v>163</x:v>
      </x:c>
      <x:c r="K16" s="16" t="n">
        <x:f>MAX(0,J16-F16+G16*30)</x:f>
        <x:v>559</x:v>
      </x:c>
      <x:c r="L16" s="17" t="n">
        <x:v>266000</x:v>
      </x:c>
      <x:c r="M16" s="17" t="n">
        <x:f>K16*L16</x:f>
        <x:v>148694000</x:v>
      </x:c>
      <x:c r="N16" s="16" t="str">
        <x:v>Programada</x:v>
      </x:c>
    </x:row>
    <x:row r="17" ht="21" customHeight="1">
      <x:c r="A17" s="15" t="n">
        <x:v>46118</x:v>
      </x:c>
      <x:c r="B17" s="16" t="str">
        <x:v>SKU-0016</x:v>
      </x:c>
      <x:c r="C17" s="16" t="str">
        <x:v>Implementación</x:v>
      </x:c>
      <x:c r="D17" s="16" t="str">
        <x:v>Crítico</x:v>
      </x:c>
      <x:c r="E17" s="16" t="str">
        <x:v>Visiona</x:v>
      </x:c>
      <x:c r="F17" s="16" t="n">
        <x:v>5</x:v>
      </x:c>
      <x:c r="G17" s="16" t="n">
        <x:v>12</x:v>
      </x:c>
      <x:c r="H17" s="16" t="n">
        <x:v>17</x:v>
      </x:c>
      <x:c r="I17" s="16" t="n">
        <x:v>28</x:v>
      </x:c>
      <x:c r="J17" s="16" t="n">
        <x:f>G17*H17+I17</x:f>
        <x:v>232</x:v>
      </x:c>
      <x:c r="K17" s="16" t="n">
        <x:f>MAX(0,J17-F17+G17*30)</x:f>
        <x:v>587</x:v>
      </x:c>
      <x:c r="L17" s="17" t="n">
        <x:v>135000</x:v>
      </x:c>
      <x:c r="M17" s="17" t="n">
        <x:f>K17*L17</x:f>
        <x:v>79245000</x:v>
      </x:c>
      <x:c r="N17" s="16" t="str">
        <x:v>Sin acción</x:v>
      </x:c>
    </x:row>
    <x:row r="18" ht="21" customHeight="1">
      <x:c r="A18" s="15" t="n">
        <x:v>46151</x:v>
      </x:c>
      <x:c r="B18" s="16" t="str">
        <x:v>SKU-0017</x:v>
      </x:c>
      <x:c r="C18" s="16" t="str">
        <x:v>Plan Esencial</x:v>
      </x:c>
      <x:c r="D18" s="16" t="str">
        <x:v>Alta rotación</x:v>
      </x:c>
      <x:c r="E18" s="16" t="str">
        <x:v>Comercial Guaraní</x:v>
      </x:c>
      <x:c r="F18" s="16" t="n">
        <x:v>5</x:v>
      </x:c>
      <x:c r="G18" s="16" t="n">
        <x:v>8</x:v>
      </x:c>
      <x:c r="H18" s="16" t="n">
        <x:v>13</x:v>
      </x:c>
      <x:c r="I18" s="16" t="n">
        <x:v>29</x:v>
      </x:c>
      <x:c r="J18" s="16" t="n">
        <x:f>G18*H18+I18</x:f>
        <x:v>133</x:v>
      </x:c>
      <x:c r="K18" s="16" t="n">
        <x:f>MAX(0,J18-F18+G18*30)</x:f>
        <x:v>368</x:v>
      </x:c>
      <x:c r="L18" s="17" t="n">
        <x:v>256000</x:v>
      </x:c>
      <x:c r="M18" s="17" t="n">
        <x:f>K18*L18</x:f>
        <x:v>94208000</x:v>
      </x:c>
      <x:c r="N18" s="16" t="str">
        <x:v>Inmediata</x:v>
      </x:c>
    </x:row>
    <x:row r="19" ht="21" customHeight="1">
      <x:c r="A19" s="15" t="n">
        <x:v>46185</x:v>
      </x:c>
      <x:c r="B19" s="16" t="str">
        <x:v>SKU-0018</x:v>
      </x:c>
      <x:c r="C19" s="16" t="str">
        <x:v>Plan Profesional</x:v>
      </x:c>
      <x:c r="D19" s="16" t="str">
        <x:v>Media rotación</x:v>
      </x:c>
      <x:c r="E19" s="16" t="str">
        <x:v>Nexo Py</x:v>
      </x:c>
      <x:c r="F19" s="16" t="n">
        <x:v>16</x:v>
      </x:c>
      <x:c r="G19" s="16" t="n">
        <x:v>9</x:v>
      </x:c>
      <x:c r="H19" s="16" t="n">
        <x:v>9</x:v>
      </x:c>
      <x:c r="I19" s="16" t="n">
        <x:v>11</x:v>
      </x:c>
      <x:c r="J19" s="16" t="n">
        <x:f>G19*H19+I19</x:f>
        <x:v>92</x:v>
      </x:c>
      <x:c r="K19" s="16" t="n">
        <x:f>MAX(0,J19-F19+G19*30)</x:f>
        <x:v>346</x:v>
      </x:c>
      <x:c r="L19" s="17" t="n">
        <x:v>352000</x:v>
      </x:c>
      <x:c r="M19" s="17" t="n">
        <x:f>K19*L19</x:f>
        <x:v>121792000</x:v>
      </x:c>
      <x:c r="N19" s="16" t="str">
        <x:v>Esta semana</x:v>
      </x:c>
    </x:row>
    <x:row r="20" ht="21" customHeight="1">
      <x:c r="A20" s="15" t="n">
        <x:v>46218</x:v>
      </x:c>
      <x:c r="B20" s="16" t="str">
        <x:v>SKU-0019</x:v>
      </x:c>
      <x:c r="C20" s="16" t="str">
        <x:v>Servicio Plus</x:v>
      </x:c>
      <x:c r="D20" s="16" t="str">
        <x:v>Baja rotación</x:v>
      </x:c>
      <x:c r="E20" s="16" t="str">
        <x:v>Arandu SRL</x:v>
      </x:c>
      <x:c r="F20" s="16" t="n">
        <x:v>65</x:v>
      </x:c>
      <x:c r="G20" s="16" t="n">
        <x:v>16</x:v>
      </x:c>
      <x:c r="H20" s="16" t="n">
        <x:v>24</x:v>
      </x:c>
      <x:c r="I20" s="16" t="n">
        <x:v>7</x:v>
      </x:c>
      <x:c r="J20" s="16" t="n">
        <x:f>G20*H20+I20</x:f>
        <x:v>391</x:v>
      </x:c>
      <x:c r="K20" s="16" t="n">
        <x:f>MAX(0,J20-F20+G20*30)</x:f>
        <x:v>806</x:v>
      </x:c>
      <x:c r="L20" s="17" t="n">
        <x:v>90000</x:v>
      </x:c>
      <x:c r="M20" s="17" t="n">
        <x:f>K20*L20</x:f>
        <x:v>72540000</x:v>
      </x:c>
      <x:c r="N20" s="16" t="str">
        <x:v>Programada</x:v>
      </x:c>
    </x:row>
    <x:row r="21" ht="21" customHeight="1">
      <x:c r="A21" s="15" t="n">
        <x:v>46252</x:v>
      </x:c>
      <x:c r="B21" s="16" t="str">
        <x:v>SKU-0020</x:v>
      </x:c>
      <x:c r="C21" s="16" t="str">
        <x:v>Producto A</x:v>
      </x:c>
      <x:c r="D21" s="16" t="str">
        <x:v>Crítico</x:v>
      </x:c>
      <x:c r="E21" s="16" t="str">
        <x:v>Punto Norte</x:v>
      </x:c>
      <x:c r="F21" s="16" t="n">
        <x:v>5</x:v>
      </x:c>
      <x:c r="G21" s="16" t="n">
        <x:v>18</x:v>
      </x:c>
      <x:c r="H21" s="16" t="n">
        <x:v>8</x:v>
      </x:c>
      <x:c r="I21" s="16" t="n">
        <x:v>8</x:v>
      </x:c>
      <x:c r="J21" s="16" t="n">
        <x:f>G21*H21+I21</x:f>
        <x:v>152</x:v>
      </x:c>
      <x:c r="K21" s="16" t="n">
        <x:f>MAX(0,J21-F21+G21*30)</x:f>
        <x:v>687</x:v>
      </x:c>
      <x:c r="L21" s="17" t="n">
        <x:v>667000</x:v>
      </x:c>
      <x:c r="M21" s="17" t="n">
        <x:f>K21*L21</x:f>
        <x:v>458229000</x:v>
      </x:c>
      <x:c r="N21" s="16" t="str">
        <x:v>Sin acción</x:v>
      </x:c>
    </x:row>
    <x:row r="22" ht="21" customHeight="1">
      <x:c r="A22" s="15" t="n">
        <x:v>46286</x:v>
      </x:c>
      <x:c r="B22" s="16" t="str">
        <x:v>SKU-0021</x:v>
      </x:c>
      <x:c r="C22" s="16" t="str">
        <x:v>Producto B</x:v>
      </x:c>
      <x:c r="D22" s="16" t="str">
        <x:v>Alta rotación</x:v>
      </x:c>
      <x:c r="E22" s="16" t="str">
        <x:v>Río Verde</x:v>
      </x:c>
      <x:c r="F22" s="16" t="n">
        <x:v>26</x:v>
      </x:c>
      <x:c r="G22" s="16" t="n">
        <x:v>7</x:v>
      </x:c>
      <x:c r="H22" s="16" t="n">
        <x:v>18</x:v>
      </x:c>
      <x:c r="I22" s="16" t="n">
        <x:v>29</x:v>
      </x:c>
      <x:c r="J22" s="16" t="n">
        <x:f>G22*H22+I22</x:f>
        <x:v>155</x:v>
      </x:c>
      <x:c r="K22" s="16" t="n">
        <x:f>MAX(0,J22-F22+G22*30)</x:f>
        <x:v>339</x:v>
      </x:c>
      <x:c r="L22" s="17" t="n">
        <x:v>405000</x:v>
      </x:c>
      <x:c r="M22" s="17" t="n">
        <x:f>K22*L22</x:f>
        <x:v>137295000</x:v>
      </x:c>
      <x:c r="N22" s="16" t="str">
        <x:v>Inmediata</x:v>
      </x:c>
    </x:row>
    <x:row r="23" ht="21" customHeight="1">
      <x:c r="A23" s="15" t="n">
        <x:v>46319</x:v>
      </x:c>
      <x:c r="B23" s="16" t="str">
        <x:v>SKU-0022</x:v>
      </x:c>
      <x:c r="C23" s="16" t="str">
        <x:v>Kit Comercial</x:v>
      </x:c>
      <x:c r="D23" s="16" t="str">
        <x:v>Media rotación</x:v>
      </x:c>
      <x:c r="E23" s="16" t="str">
        <x:v>Delta SA</x:v>
      </x:c>
      <x:c r="F23" s="16" t="n">
        <x:v>24</x:v>
      </x:c>
      <x:c r="G23" s="16" t="n">
        <x:v>9</x:v>
      </x:c>
      <x:c r="H23" s="16" t="n">
        <x:v>13</x:v>
      </x:c>
      <x:c r="I23" s="16" t="n">
        <x:v>29</x:v>
      </x:c>
      <x:c r="J23" s="16" t="n">
        <x:f>G23*H23+I23</x:f>
        <x:v>146</x:v>
      </x:c>
      <x:c r="K23" s="16" t="n">
        <x:f>MAX(0,J23-F23+G23*30)</x:f>
        <x:v>392</x:v>
      </x:c>
      <x:c r="L23" s="17" t="n">
        <x:v>482000</x:v>
      </x:c>
      <x:c r="M23" s="17" t="n">
        <x:f>K23*L23</x:f>
        <x:v>188944000</x:v>
      </x:c>
      <x:c r="N23" s="16" t="str">
        <x:v>Esta semana</x:v>
      </x:c>
    </x:row>
    <x:row r="24" ht="21" customHeight="1">
      <x:c r="A24" s="15" t="n">
        <x:v>46329</x:v>
      </x:c>
      <x:c r="B24" s="16" t="str">
        <x:v>SKU-0023</x:v>
      </x:c>
      <x:c r="C24" s="16" t="str">
        <x:v>Soporte</x:v>
      </x:c>
      <x:c r="D24" s="16" t="str">
        <x:v>Baja rotación</x:v>
      </x:c>
      <x:c r="E24" s="16" t="str">
        <x:v>Mercado Uno</x:v>
      </x:c>
      <x:c r="F24" s="16" t="n">
        <x:v>38</x:v>
      </x:c>
      <x:c r="G24" s="16" t="n">
        <x:v>13</x:v>
      </x:c>
      <x:c r="H24" s="16" t="n">
        <x:v>2</x:v>
      </x:c>
      <x:c r="I24" s="16" t="n">
        <x:v>16</x:v>
      </x:c>
      <x:c r="J24" s="16" t="n">
        <x:f>G24*H24+I24</x:f>
        <x:v>42</x:v>
      </x:c>
      <x:c r="K24" s="16" t="n">
        <x:f>MAX(0,J24-F24+G24*30)</x:f>
        <x:v>394</x:v>
      </x:c>
      <x:c r="L24" s="17" t="n">
        <x:v>565000</x:v>
      </x:c>
      <x:c r="M24" s="17" t="n">
        <x:f>K24*L24</x:f>
        <x:v>222610000</x:v>
      </x:c>
      <x:c r="N24" s="16" t="str">
        <x:v>Programada</x:v>
      </x:c>
    </x:row>
    <x:row r="25" ht="21" customHeight="1">
      <x:c r="A25" s="15" t="n">
        <x:v>46362</x:v>
      </x:c>
      <x:c r="B25" s="16" t="str">
        <x:v>SKU-0024</x:v>
      </x:c>
      <x:c r="C25" s="16" t="str">
        <x:v>Implementación</x:v>
      </x:c>
      <x:c r="D25" s="16" t="str">
        <x:v>Crítico</x:v>
      </x:c>
      <x:c r="E25" s="16" t="str">
        <x:v>Visiona</x:v>
      </x:c>
      <x:c r="F25" s="16" t="n">
        <x:v>74</x:v>
      </x:c>
      <x:c r="G25" s="16" t="n">
        <x:v>5</x:v>
      </x:c>
      <x:c r="H25" s="16" t="n">
        <x:v>6</x:v>
      </x:c>
      <x:c r="I25" s="16" t="n">
        <x:v>29</x:v>
      </x:c>
      <x:c r="J25" s="16" t="n">
        <x:f>G25*H25+I25</x:f>
        <x:v>59</x:v>
      </x:c>
      <x:c r="K25" s="16" t="n">
        <x:f>MAX(0,J25-F25+G25*30)</x:f>
        <x:v>135</x:v>
      </x:c>
      <x:c r="L25" s="17" t="n">
        <x:v>551000</x:v>
      </x:c>
      <x:c r="M25" s="17" t="n">
        <x:f>K25*L25</x:f>
        <x:v>74385000</x:v>
      </x:c>
      <x:c r="N25" s="16" t="str">
        <x:v>Sin acción</x:v>
      </x:c>
    </x:row>
    <x:row r="26" ht="21" customHeight="1">
      <x:c r="A26" s="15" t="n">
        <x:v>46038</x:v>
      </x:c>
      <x:c r="B26" s="16" t="str">
        <x:v>SKU-0025</x:v>
      </x:c>
      <x:c r="C26" s="16" t="str">
        <x:v>Plan Esencial</x:v>
      </x:c>
      <x:c r="D26" s="16" t="str">
        <x:v>Alta rotación</x:v>
      </x:c>
      <x:c r="E26" s="16" t="str">
        <x:v>Comercial Guaraní</x:v>
      </x:c>
      <x:c r="F26" s="16" t="n">
        <x:v>17</x:v>
      </x:c>
      <x:c r="G26" s="16" t="n">
        <x:v>2</x:v>
      </x:c>
      <x:c r="H26" s="16" t="n">
        <x:v>21</x:v>
      </x:c>
      <x:c r="I26" s="16" t="n">
        <x:v>20</x:v>
      </x:c>
      <x:c r="J26" s="16" t="n">
        <x:f>G26*H26+I26</x:f>
        <x:v>62</x:v>
      </x:c>
      <x:c r="K26" s="16" t="n">
        <x:f>MAX(0,J26-F26+G26*30)</x:f>
        <x:v>105</x:v>
      </x:c>
      <x:c r="L26" s="17" t="n">
        <x:v>606000</x:v>
      </x:c>
      <x:c r="M26" s="17" t="n">
        <x:f>K26*L26</x:f>
        <x:v>63630000</x:v>
      </x:c>
      <x:c r="N26" s="16" t="str">
        <x:v>Inmediata</x:v>
      </x:c>
    </x:row>
    <x:row r="27" ht="21" customHeight="1">
      <x:c r="A27" s="15" t="n">
        <x:v>46072</x:v>
      </x:c>
      <x:c r="B27" s="16" t="str">
        <x:v>SKU-0026</x:v>
      </x:c>
      <x:c r="C27" s="16" t="str">
        <x:v>Plan Profesional</x:v>
      </x:c>
      <x:c r="D27" s="16" t="str">
        <x:v>Media rotación</x:v>
      </x:c>
      <x:c r="E27" s="16" t="str">
        <x:v>Nexo Py</x:v>
      </x:c>
      <x:c r="F27" s="16" t="n">
        <x:v>16</x:v>
      </x:c>
      <x:c r="G27" s="16" t="n">
        <x:v>15</x:v>
      </x:c>
      <x:c r="H27" s="16" t="n">
        <x:v>10</x:v>
      </x:c>
      <x:c r="I27" s="16" t="n">
        <x:v>28</x:v>
      </x:c>
      <x:c r="J27" s="16" t="n">
        <x:f>G27*H27+I27</x:f>
        <x:v>178</x:v>
      </x:c>
      <x:c r="K27" s="16" t="n">
        <x:f>MAX(0,J27-F27+G27*30)</x:f>
        <x:v>612</x:v>
      </x:c>
      <x:c r="L27" s="17" t="n">
        <x:v>738000</x:v>
      </x:c>
      <x:c r="M27" s="17" t="n">
        <x:f>K27*L27</x:f>
        <x:v>451656000</x:v>
      </x:c>
      <x:c r="N27" s="16" t="str">
        <x:v>Esta semana</x:v>
      </x:c>
    </x:row>
    <x:row r="28" ht="21" customHeight="1">
      <x:c r="A28" s="15" t="n">
        <x:v>46103</x:v>
      </x:c>
      <x:c r="B28" s="16" t="str">
        <x:v>SKU-0027</x:v>
      </x:c>
      <x:c r="C28" s="16" t="str">
        <x:v>Servicio Plus</x:v>
      </x:c>
      <x:c r="D28" s="16" t="str">
        <x:v>Baja rotación</x:v>
      </x:c>
      <x:c r="E28" s="16" t="str">
        <x:v>Arandu SRL</x:v>
      </x:c>
      <x:c r="F28" s="16" t="n">
        <x:v>46</x:v>
      </x:c>
      <x:c r="G28" s="16" t="n">
        <x:v>6</x:v>
      </x:c>
      <x:c r="H28" s="16" t="n">
        <x:v>22</x:v>
      </x:c>
      <x:c r="I28" s="16" t="n">
        <x:v>10</x:v>
      </x:c>
      <x:c r="J28" s="16" t="n">
        <x:f>G28*H28+I28</x:f>
        <x:v>142</x:v>
      </x:c>
      <x:c r="K28" s="16" t="n">
        <x:f>MAX(0,J28-F28+G28*30)</x:f>
        <x:v>276</x:v>
      </x:c>
      <x:c r="L28" s="17" t="n">
        <x:v>57000</x:v>
      </x:c>
      <x:c r="M28" s="17" t="n">
        <x:f>K28*L28</x:f>
        <x:v>15732000</x:v>
      </x:c>
      <x:c r="N28" s="16" t="str">
        <x:v>Programada</x:v>
      </x:c>
    </x:row>
    <x:row r="29" ht="21" customHeight="1">
      <x:c r="A29" s="15" t="n">
        <x:v>46137</x:v>
      </x:c>
      <x:c r="B29" s="16" t="str">
        <x:v>SKU-0028</x:v>
      </x:c>
      <x:c r="C29" s="16" t="str">
        <x:v>Producto A</x:v>
      </x:c>
      <x:c r="D29" s="16" t="str">
        <x:v>Crítico</x:v>
      </x:c>
      <x:c r="E29" s="16" t="str">
        <x:v>Punto Norte</x:v>
      </x:c>
      <x:c r="F29" s="16" t="n">
        <x:v>76</x:v>
      </x:c>
      <x:c r="G29" s="16" t="n">
        <x:v>5</x:v>
      </x:c>
      <x:c r="H29" s="16" t="n">
        <x:v>23</x:v>
      </x:c>
      <x:c r="I29" s="16" t="n">
        <x:v>30</x:v>
      </x:c>
      <x:c r="J29" s="16" t="n">
        <x:f>G29*H29+I29</x:f>
        <x:v>145</x:v>
      </x:c>
      <x:c r="K29" s="16" t="n">
        <x:f>MAX(0,J29-F29+G29*30)</x:f>
        <x:v>219</x:v>
      </x:c>
      <x:c r="L29" s="17" t="n">
        <x:v>683000</x:v>
      </x:c>
      <x:c r="M29" s="17" t="n">
        <x:f>K29*L29</x:f>
        <x:v>149577000</x:v>
      </x:c>
      <x:c r="N29" s="16" t="str">
        <x:v>Sin acción</x:v>
      </x:c>
    </x:row>
    <x:row r="30" ht="21" customHeight="1">
      <x:c r="A30" s="15" t="n">
        <x:v>46146</x:v>
      </x:c>
      <x:c r="B30" s="16" t="str">
        <x:v>SKU-0029</x:v>
      </x:c>
      <x:c r="C30" s="16" t="str">
        <x:v>Producto B</x:v>
      </x:c>
      <x:c r="D30" s="16" t="str">
        <x:v>Alta rotación</x:v>
      </x:c>
      <x:c r="E30" s="16" t="str">
        <x:v>Río Verde</x:v>
      </x:c>
      <x:c r="F30" s="16" t="n">
        <x:v>41</x:v>
      </x:c>
      <x:c r="G30" s="16" t="n">
        <x:v>10</x:v>
      </x:c>
      <x:c r="H30" s="16" t="n">
        <x:v>15</x:v>
      </x:c>
      <x:c r="I30" s="16" t="n">
        <x:v>35</x:v>
      </x:c>
      <x:c r="J30" s="16" t="n">
        <x:f>G30*H30+I30</x:f>
        <x:v>185</x:v>
      </x:c>
      <x:c r="K30" s="16" t="n">
        <x:f>MAX(0,J30-F30+G30*30)</x:f>
        <x:v>444</x:v>
      </x:c>
      <x:c r="L30" s="17" t="n">
        <x:v>163000</x:v>
      </x:c>
      <x:c r="M30" s="17" t="n">
        <x:f>K30*L30</x:f>
        <x:v>72372000</x:v>
      </x:c>
      <x:c r="N30" s="16" t="str">
        <x:v>Inmediata</x:v>
      </x:c>
    </x:row>
    <x:row r="31" ht="21" customHeight="1">
      <x:c r="A31" s="15" t="n">
        <x:v>46180</x:v>
      </x:c>
      <x:c r="B31" s="16" t="str">
        <x:v>SKU-0030</x:v>
      </x:c>
      <x:c r="C31" s="16" t="str">
        <x:v>Kit Comercial</x:v>
      </x:c>
      <x:c r="D31" s="16" t="str">
        <x:v>Media rotación</x:v>
      </x:c>
      <x:c r="E31" s="16" t="str">
        <x:v>Delta SA</x:v>
      </x:c>
      <x:c r="F31" s="16" t="n">
        <x:v>59</x:v>
      </x:c>
      <x:c r="G31" s="16" t="n">
        <x:v>11</x:v>
      </x:c>
      <x:c r="H31" s="16" t="n">
        <x:v>7</x:v>
      </x:c>
      <x:c r="I31" s="16" t="n">
        <x:v>25</x:v>
      </x:c>
      <x:c r="J31" s="16" t="n">
        <x:f>G31*H31+I31</x:f>
        <x:v>102</x:v>
      </x:c>
      <x:c r="K31" s="16" t="n">
        <x:f>MAX(0,J31-F31+G31*30)</x:f>
        <x:v>373</x:v>
      </x:c>
      <x:c r="L31" s="17" t="n">
        <x:v>600000</x:v>
      </x:c>
      <x:c r="M31" s="17" t="n">
        <x:f>K31*L31</x:f>
        <x:v>223800000</x:v>
      </x:c>
      <x:c r="N31" s="16" t="str">
        <x:v>Esta semana</x:v>
      </x:c>
    </x:row>
    <x:row r="32" ht="21" customHeight="1">
      <x:c r="A32" s="15" t="n">
        <x:v>46213</x:v>
      </x:c>
      <x:c r="B32" s="16" t="str">
        <x:v>SKU-0031</x:v>
      </x:c>
      <x:c r="C32" s="16" t="str">
        <x:v>Soporte</x:v>
      </x:c>
      <x:c r="D32" s="16" t="str">
        <x:v>Baja rotación</x:v>
      </x:c>
      <x:c r="E32" s="16" t="str">
        <x:v>Mercado Uno</x:v>
      </x:c>
      <x:c r="F32" s="16" t="n">
        <x:v>51</x:v>
      </x:c>
      <x:c r="G32" s="16" t="n">
        <x:v>15</x:v>
      </x:c>
      <x:c r="H32" s="16" t="n">
        <x:v>9</x:v>
      </x:c>
      <x:c r="I32" s="16" t="n">
        <x:v>10</x:v>
      </x:c>
      <x:c r="J32" s="16" t="n">
        <x:f>G32*H32+I32</x:f>
        <x:v>145</x:v>
      </x:c>
      <x:c r="K32" s="16" t="n">
        <x:f>MAX(0,J32-F32+G32*30)</x:f>
        <x:v>544</x:v>
      </x:c>
      <x:c r="L32" s="17" t="n">
        <x:v>739000</x:v>
      </x:c>
      <x:c r="M32" s="17" t="n">
        <x:f>K32*L32</x:f>
        <x:v>402016000</x:v>
      </x:c>
      <x:c r="N32" s="16" t="str">
        <x:v>Programada</x:v>
      </x:c>
    </x:row>
    <x:row r="33" ht="21" customHeight="1">
      <x:c r="A33" s="15" t="n">
        <x:v>46247</x:v>
      </x:c>
      <x:c r="B33" s="16" t="str">
        <x:v>SKU-0032</x:v>
      </x:c>
      <x:c r="C33" s="16" t="str">
        <x:v>Implementación</x:v>
      </x:c>
      <x:c r="D33" s="16" t="str">
        <x:v>Crítico</x:v>
      </x:c>
      <x:c r="E33" s="16" t="str">
        <x:v>Visiona</x:v>
      </x:c>
      <x:c r="F33" s="16" t="n">
        <x:v>44</x:v>
      </x:c>
      <x:c r="G33" s="16" t="n">
        <x:v>13</x:v>
      </x:c>
      <x:c r="H33" s="16" t="n">
        <x:v>12</x:v>
      </x:c>
      <x:c r="I33" s="16" t="n">
        <x:v>22</x:v>
      </x:c>
      <x:c r="J33" s="16" t="n">
        <x:f>G33*H33+I33</x:f>
        <x:v>178</x:v>
      </x:c>
      <x:c r="K33" s="16" t="n">
        <x:f>MAX(0,J33-F33+G33*30)</x:f>
        <x:v>524</x:v>
      </x:c>
      <x:c r="L33" s="17" t="n">
        <x:v>396000</x:v>
      </x:c>
      <x:c r="M33" s="17" t="n">
        <x:f>K33*L33</x:f>
        <x:v>207504000</x:v>
      </x:c>
      <x:c r="N33" s="16" t="str">
        <x:v>Sin acción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Familia</x:v>
      </x:c>
      <x:c r="B3" s="104" t="str">
        <x:v>Inversión sugerida Gs.</x:v>
      </x:c>
      <x:c r="D3" s="104" t="str">
        <x:v>Proveedor</x:v>
      </x:c>
      <x:c r="E3" s="104" t="str">
        <x:v>Cantidad sugerida</x:v>
      </x:c>
      <x:c r="G3" s="104" t="str">
        <x:v>Prioridad</x:v>
      </x:c>
      <x:c r="H3" s="104" t="str">
        <x:v>Registros</x:v>
      </x:c>
      <x:c r="J3" s="104" t="str">
        <x:v>Fecha análisis</x:v>
      </x:c>
      <x:c r="K3" s="104" t="str">
        <x:v>Inversión sugerida Gs.</x:v>
      </x:c>
    </x:row>
    <x:row r="4">
      <x:c r="A4" s="105" t="str">
        <x:v>Alta rotación</x:v>
      </x:c>
      <x:c r="B4" s="106" t="n">
        <x:f>SUMIF('Reposición'!$D$2:$D$33,A4,'Reposición'!$M$2:$M$33)</x:f>
        <x:v>1600758000</x:v>
      </x:c>
      <x:c r="D4" s="105" t="str">
        <x:v>Comercial Guaraní</x:v>
      </x:c>
      <x:c r="E4" s="107" t="n">
        <x:f>IFERROR(AVERAGEIF('Reposición'!$E$2:$E$33,D4,'Reposición'!$K$2:$K$33),0)</x:f>
        <x:v>419.5</x:v>
      </x:c>
      <x:c r="G4" s="105" t="str">
        <x:v>Inmediata</x:v>
      </x:c>
      <x:c r="H4" s="107" t="n">
        <x:f>COUNTIF('Reposición'!$N$2:$N$33,G4)</x:f>
        <x:v>8</x:v>
      </x:c>
      <x:c r="J4" s="105" t="str">
        <x:v>2026-01-02</x:v>
      </x:c>
      <x:c r="K4" s="106" t="n">
        <x:f>SUMIF('Reposición'!$A$2:$A$33,DATE(2026,1,2),'Reposición'!$M$2:$M$33)</x:f>
        <x:v>391347000</x:v>
      </x:c>
    </x:row>
    <x:row r="5">
      <x:c r="A5" s="105" t="str">
        <x:v>Media rotación</x:v>
      </x:c>
      <x:c r="B5" s="106" t="n">
        <x:f>SUMIF('Reposición'!$D$2:$D$33,A5,'Reposición'!$M$2:$M$33)</x:f>
        <x:v>2051917000</x:v>
      </x:c>
      <x:c r="D5" s="105" t="str">
        <x:v>Nexo Py</x:v>
      </x:c>
      <x:c r="E5" s="107" t="n">
        <x:f>IFERROR(AVERAGEIF('Reposición'!$E$2:$E$33,D5,'Reposición'!$K$2:$K$33),0)</x:f>
        <x:v>570</x:v>
      </x:c>
      <x:c r="G5" s="105" t="str">
        <x:v>Esta semana</x:v>
      </x:c>
      <x:c r="H5" s="107" t="n">
        <x:f>COUNTIF('Reposición'!$N$2:$N$33,G5)</x:f>
        <x:v>8</x:v>
      </x:c>
      <x:c r="J5" s="105" t="str">
        <x:v>2026-02-05</x:v>
      </x:c>
      <x:c r="K5" s="106" t="n">
        <x:f>SUMIF('Reposición'!$A$2:$A$33,DATE(2026,2,5),'Reposición'!$M$2:$M$33)</x:f>
        <x:v>653499000</x:v>
      </x:c>
    </x:row>
    <x:row r="6">
      <x:c r="A6" s="105" t="str">
        <x:v>Baja rotación</x:v>
      </x:c>
      <x:c r="B6" s="106" t="n">
        <x:f>SUMIF('Reposición'!$D$2:$D$33,A6,'Reposición'!$M$2:$M$33)</x:f>
        <x:v>1628890000</x:v>
      </x:c>
      <x:c r="D6" s="105" t="str">
        <x:v>Arandu SRL</x:v>
      </x:c>
      <x:c r="E6" s="107" t="n">
        <x:f>IFERROR(AVERAGEIF('Reposición'!$E$2:$E$33,D6,'Reposición'!$K$2:$K$33),0)</x:f>
        <x:v>534.5</x:v>
      </x:c>
      <x:c r="G6" s="105" t="str">
        <x:v>Programada</x:v>
      </x:c>
      <x:c r="H6" s="107" t="n">
        <x:f>COUNTIF('Reposición'!$N$2:$N$33,G6)</x:f>
        <x:v>8</x:v>
      </x:c>
      <x:c r="J6" s="105" t="str">
        <x:v>2026-03-08</x:v>
      </x:c>
      <x:c r="K6" s="106" t="n">
        <x:f>SUMIF('Reposición'!$A$2:$A$33,DATE(2026,3,8),'Reposición'!$M$2:$M$33)</x:f>
        <x:v>375487000</x:v>
      </x:c>
    </x:row>
    <x:row r="7">
      <x:c r="A7" s="105" t="str">
        <x:v>Crítico</x:v>
      </x:c>
      <x:c r="B7" s="106" t="n">
        <x:f>SUMIF('Reposición'!$D$2:$D$33,A7,'Reposición'!$M$2:$M$33)</x:f>
        <x:v>1336236000</x:v>
      </x:c>
      <x:c r="D7" s="105" t="str">
        <x:v>Punto Norte</x:v>
      </x:c>
      <x:c r="E7" s="107" t="n">
        <x:f>IFERROR(AVERAGEIF('Reposición'!$E$2:$E$33,D7,'Reposición'!$K$2:$K$33),0)</x:f>
        <x:v>299</x:v>
      </x:c>
      <x:c r="G7" s="105" t="str">
        <x:v>Sin acción</x:v>
      </x:c>
      <x:c r="H7" s="107" t="n">
        <x:f>COUNTIF('Reposición'!$N$2:$N$33,G7)</x:f>
        <x:v>8</x:v>
      </x:c>
      <x:c r="J7" s="105" t="str">
        <x:v>2026-04-11</x:v>
      </x:c>
      <x:c r="K7" s="106" t="n">
        <x:f>SUMIF('Reposición'!$A$2:$A$33,DATE(2026,4,11),'Reposición'!$M$2:$M$33)</x:f>
        <x:v>236474000</x:v>
      </x:c>
    </x:row>
    <x:row r="8">
      <x:c r="D8" s="105" t="str">
        <x:v>Río Verde</x:v>
      </x:c>
      <x:c r="E8" s="107" t="n">
        <x:f>IFERROR(AVERAGEIF('Reposición'!$E$2:$E$33,D8,'Reposición'!$K$2:$K$33),0)</x:f>
        <x:v>448.25</x:v>
      </x:c>
      <x:c r="J8" s="105" t="str">
        <x:v>2026-05-14</x:v>
      </x:c>
      <x:c r="K8" s="106" t="n">
        <x:f>SUMIF('Reposición'!$A$2:$A$33,DATE(2026,5,14),'Reposición'!$M$2:$M$33)</x:f>
        <x:v>521730000</x:v>
      </x:c>
    </x:row>
    <x:row r="9">
      <x:c r="D9" s="105" t="str">
        <x:v>Delta SA</x:v>
      </x:c>
      <x:c r="E9" s="107" t="n">
        <x:f>IFERROR(AVERAGEIF('Reposición'!$E$2:$E$33,D9,'Reposición'!$K$2:$K$33),0)</x:f>
        <x:v>328</x:v>
      </x:c>
      <x:c r="J9" s="105" t="str">
        <x:v>2026-06-17</x:v>
      </x:c>
      <x:c r="K9" s="106" t="n">
        <x:f>SUMIF('Reposición'!$A$2:$A$33,DATE(2026,6,17),'Reposición'!$M$2:$M$33)</x:f>
        <x:v>285768000</x:v>
      </x:c>
    </x:row>
    <x:row r="10">
      <x:c r="D10" s="105" t="str">
        <x:v>Mercado Uno</x:v>
      </x:c>
      <x:c r="E10" s="107" t="n">
        <x:f>IFERROR(AVERAGEIF('Reposición'!$E$2:$E$33,D10,'Reposición'!$K$2:$K$33),0)</x:f>
        <x:v>445.25</x:v>
      </x:c>
      <x:c r="J10" s="105" t="str">
        <x:v>2026-07-20</x:v>
      </x:c>
      <x:c r="K10" s="106" t="n">
        <x:f>SUMIF('Reposición'!$A$2:$A$33,DATE(2026,7,20),'Reposición'!$M$2:$M$33)</x:f>
        <x:v>228336000</x:v>
      </x:c>
    </x:row>
    <x:row r="11">
      <x:c r="D11" s="105" t="str">
        <x:v>Visiona</x:v>
      </x:c>
      <x:c r="E11" s="107" t="n">
        <x:f>IFERROR(AVERAGEIF('Reposición'!$E$2:$E$33,D11,'Reposición'!$K$2:$K$33),0)</x:f>
        <x:v>345</x:v>
      </x:c>
      <x:c r="J11" s="105" t="str">
        <x:v>2026-08-23</x:v>
      </x:c>
      <x:c r="K11" s="106" t="n">
        <x:f>SUMIF('Reposición'!$A$2:$A$33,DATE(2026,8,23),'Reposición'!$M$2:$M$33)</x:f>
        <x:v>112426000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Alertas de reposición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“Reposición”.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