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534ca09ae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12d37665b79415d"/>
    <x:sheet xmlns:r="http://schemas.openxmlformats.org/officeDocument/2006/relationships" name="Avance" sheetId="2" r:id="Re82e451d6a274062"/>
    <x:sheet xmlns:r="http://schemas.openxmlformats.org/officeDocument/2006/relationships" name="Análisis" sheetId="3" r:id="Rd7d78a9db2c04f1b"/>
    <x:sheet xmlns:r="http://schemas.openxmlformats.org/officeDocument/2006/relationships" name="Guía de uso" sheetId="4" r:id="R44e4b0c3df7c4ffb"/>
    <x:sheet xmlns:r="http://schemas.openxmlformats.org/officeDocument/2006/relationships" name="Fuentes" sheetId="5" r:id="R179ba3c2b0d940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23c35a8054a9c" /><Relationship Type="http://schemas.openxmlformats.org/officeDocument/2006/relationships/theme" Target="/xl/theme/theme1.xml" Id="Rfaf29350836946da" /><Relationship Type="http://schemas.openxmlformats.org/officeDocument/2006/relationships/sharedStrings" Target="/xl/sharedStrings.xml" Id="R13c683a1978b4a5a" /><Relationship Type="http://schemas.openxmlformats.org/officeDocument/2006/relationships/worksheet" Target="/xl/worksheets/sheet1.xml" Id="R712d37665b79415d" /><Relationship Type="http://schemas.openxmlformats.org/officeDocument/2006/relationships/worksheet" Target="/xl/worksheets/sheet2.xml" Id="Re82e451d6a274062" /><Relationship Type="http://schemas.openxmlformats.org/officeDocument/2006/relationships/worksheet" Target="/xl/worksheets/sheet3.xml" Id="Rd7d78a9db2c04f1b" /><Relationship Type="http://schemas.openxmlformats.org/officeDocument/2006/relationships/worksheet" Target="/xl/worksheets/sheet4.xml" Id="R44e4b0c3df7c4ffb" /><Relationship Type="http://schemas.openxmlformats.org/officeDocument/2006/relationships/worksheet" Target="/xl/worksheets/sheet5.xml" Id="R179ba3c2b0d940c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75762441f8440e6" /><Relationship Type="http://schemas.openxmlformats.org/officeDocument/2006/relationships/chart" Target="/xl/drawings/charts/chart2.xml" Id="R2f39bfca47114082" /><Relationship Type="http://schemas.openxmlformats.org/officeDocument/2006/relationships/chart" Target="/xl/drawings/charts/chart3.xml" Id="R4be4d5c2866047a4" /><Relationship Type="http://schemas.openxmlformats.org/officeDocument/2006/relationships/chart" Target="/xl/drawings/charts/chart4.xml" Id="R449067605e6e442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Avance ponderado % por Componente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Avance ponderado %</c:v>
          </c:tx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Desvío %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Desvío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Avance ponderado % por Fecha corte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Avance ponderado %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5762441f8440e6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f39bfca4711408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e4d5c2866047a4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9067605e6e44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57ae34b7ff7435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Avance porcentual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Avance ponderado</x:v>
      </x:c>
      <x:c r="C6" s="18"/>
      <x:c r="D6" s="18"/>
      <x:c r="E6" s="18"/>
      <x:c r="F6" s="54" t="str">
        <x:v>Desvío promedio</x:v>
      </x:c>
      <x:c r="G6" s="18"/>
      <x:c r="H6" s="18"/>
      <x:c r="I6" s="18"/>
      <x:c r="J6" s="54" t="str">
        <x:v>Componentes</x:v>
      </x:c>
      <x:c r="K6" s="18"/>
      <x:c r="L6" s="18"/>
      <x:c r="M6" s="54" t="str">
        <x:v>Bloqueados</x:v>
      </x:c>
      <x:c r="N6" s="18"/>
      <x:c r="O6" s="18"/>
      <x:c r="P6" s="18"/>
    </x:row>
    <x:row r="7" ht="19" customHeight="1">
      <x:c r="A7" s="18"/>
      <x:c r="B7" s="55" t="n">
        <x:f>SUM('Avance'!$H$2:$H$33)</x:f>
        <x:v>3.257417</x:v>
      </x:c>
      <x:c r="C7" s="56"/>
      <x:c r="D7" s="56"/>
      <x:c r="E7" s="57"/>
      <x:c r="F7" s="92" t="n">
        <x:f>AVERAGE('Avance'!$I$2:$I$33)</x:f>
        <x:v>-0.0017812500000000016</x:v>
      </x:c>
      <x:c r="G7" s="93"/>
      <x:c r="H7" s="93"/>
      <x:c r="I7" s="94"/>
      <x:c r="J7" s="101" t="n">
        <x:f>COUNTA('Avance'!$A$2:$A$33)</x:f>
        <x:v>32</x:v>
      </x:c>
      <x:c r="K7" s="102"/>
      <x:c r="L7" s="103"/>
      <x:c r="M7" s="101" t="n">
        <x:f>COUNTIF('Avance'!$M$2:$M$33,"Bloqueado")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57ae34b7ff7435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3" hidden="0" customWidth="1"/>
    <x:col min="4" max="4" width="14" hidden="0" customWidth="1"/>
    <x:col min="5" max="5" width="12" hidden="0" customWidth="1"/>
    <x:col min="6" max="6" width="16" hidden="0" customWidth="1"/>
    <x:col min="7" max="7" width="16" hidden="0" customWidth="1"/>
    <x:col min="8" max="8" width="21" hidden="0" customWidth="1"/>
    <x:col min="9" max="9" width="12" hidden="0" customWidth="1"/>
    <x:col min="10" max="10" width="17" hidden="0" customWidth="1"/>
    <x:col min="11" max="11" width="18" hidden="0" customWidth="1"/>
    <x:col min="12" max="12" width="16" hidden="0" customWidth="1"/>
    <x:col min="13" max="13" width="12" hidden="0" customWidth="1"/>
  </x:cols>
  <x:sheetData>
    <x:row r="1" ht="34" customHeight="1">
      <x:c r="A1" s="8" t="str">
        <x:v>Fecha corte</x:v>
      </x:c>
      <x:c r="B1" s="8" t="str">
        <x:v>Proyecto</x:v>
      </x:c>
      <x:c r="C1" s="8" t="str">
        <x:v>Componente</x:v>
      </x:c>
      <x:c r="D1" s="8" t="str">
        <x:v>Responsable</x:v>
      </x:c>
      <x:c r="E1" s="8" t="str">
        <x:v>Peso %</x:v>
      </x:c>
      <x:c r="F1" s="8" t="str">
        <x:v>Avance plan %</x:v>
      </x:c>
      <x:c r="G1" s="8" t="str">
        <x:v>Avance real %</x:v>
      </x:c>
      <x:c r="H1" s="8" t="str">
        <x:v>Avance ponderado %</x:v>
      </x:c>
      <x:c r="I1" s="8" t="str">
        <x:v>Desvío %</x:v>
      </x:c>
      <x:c r="J1" s="8" t="str">
        <x:v>Días restantes</x:v>
      </x:c>
      <x:c r="K1" s="8" t="str">
        <x:v>Hitos cumplidos</x:v>
      </x:c>
      <x:c r="L1" s="8" t="str">
        <x:v>Hitos totales</x:v>
      </x:c>
      <x:c r="M1" s="8" t="str">
        <x:v>Estado</x:v>
      </x:c>
    </x:row>
    <x:row r="2" ht="21" customHeight="1">
      <x:c r="A2" s="15" t="n">
        <x:v>46024</x:v>
      </x:c>
      <x:c r="B2" s="16" t="str">
        <x:v>Proyecto 01</x:v>
      </x:c>
      <x:c r="C2" s="16" t="str">
        <x:v>Análisis</x:v>
      </x:c>
      <x:c r="D2" s="16" t="str">
        <x:v>Ana Vera</x:v>
      </x:c>
      <x:c r="E2" s="17" t="n">
        <x:v>0.13</x:v>
      </x:c>
      <x:c r="F2" s="17" t="n">
        <x:v>0.986</x:v>
      </x:c>
      <x:c r="G2" s="17" t="n">
        <x:v>0.417</x:v>
      </x:c>
      <x:c r="H2" s="17" t="n">
        <x:f>E2*G2</x:f>
        <x:v>0.05421</x:v>
      </x:c>
      <x:c r="I2" s="17" t="n">
        <x:f>G2-F2</x:f>
        <x:v>-0.569</x:v>
      </x:c>
      <x:c r="J2" s="16" t="n">
        <x:v>6</x:v>
      </x:c>
      <x:c r="K2" s="16" t="n">
        <x:v>1</x:v>
      </x:c>
      <x:c r="L2" s="16" t="n">
        <x:v>4</x:v>
      </x:c>
      <x:c r="M2" s="16" t="str">
        <x:v>Adelantado</x:v>
      </x:c>
    </x:row>
    <x:row r="3" ht="21" customHeight="1">
      <x:c r="A3" s="15" t="n">
        <x:v>46058</x:v>
      </x:c>
      <x:c r="B3" s="16" t="str">
        <x:v>Proyecto 02</x:v>
      </x:c>
      <x:c r="C3" s="16" t="str">
        <x:v>UX</x:v>
      </x:c>
      <x:c r="D3" s="16" t="str">
        <x:v>Carlos Ríos</x:v>
      </x:c>
      <x:c r="E3" s="17" t="n">
        <x:v>0.114</x:v>
      </x:c>
      <x:c r="F3" s="17" t="n">
        <x:v>0.422</x:v>
      </x:c>
      <x:c r="G3" s="17" t="n">
        <x:v>0.728</x:v>
      </x:c>
      <x:c r="H3" s="17" t="n">
        <x:f>E3*G3</x:f>
        <x:v>0.082992</x:v>
      </x:c>
      <x:c r="I3" s="17" t="n">
        <x:f>G3-F3</x:f>
        <x:v>0.306</x:v>
      </x:c>
      <x:c r="J3" s="16" t="n">
        <x:v>13</x:v>
      </x:c>
      <x:c r="K3" s="16" t="n">
        <x:v>2</x:v>
      </x:c>
      <x:c r="L3" s="16" t="n">
        <x:v>7</x:v>
      </x:c>
      <x:c r="M3" s="16" t="str">
        <x:v>En línea</x:v>
      </x:c>
    </x:row>
    <x:row r="4" ht="21" customHeight="1">
      <x:c r="A4" s="15" t="n">
        <x:v>46089</x:v>
      </x:c>
      <x:c r="B4" s="16" t="str">
        <x:v>Proyecto 03</x:v>
      </x:c>
      <x:c r="C4" s="16" t="str">
        <x:v>Backend</x:v>
      </x:c>
      <x:c r="D4" s="16" t="str">
        <x:v>María Benítez</x:v>
      </x:c>
      <x:c r="E4" s="17" t="n">
        <x:v>0.254</x:v>
      </x:c>
      <x:c r="F4" s="17" t="n">
        <x:v>0.207</x:v>
      </x:c>
      <x:c r="G4" s="17" t="n">
        <x:v>0.766</x:v>
      </x:c>
      <x:c r="H4" s="17" t="n">
        <x:f>E4*G4</x:f>
        <x:v>0.19456400000000001</x:v>
      </x:c>
      <x:c r="I4" s="17" t="n">
        <x:f>G4-F4</x:f>
        <x:v>0.559</x:v>
      </x:c>
      <x:c r="J4" s="16" t="n">
        <x:v>63</x:v>
      </x:c>
      <x:c r="K4" s="16" t="n">
        <x:v>2</x:v>
      </x:c>
      <x:c r="L4" s="16" t="n">
        <x:v>8</x:v>
      </x:c>
      <x:c r="M4" s="16" t="str">
        <x:v>Atrasado</x:v>
      </x:c>
    </x:row>
    <x:row r="5" ht="21" customHeight="1">
      <x:c r="A5" s="15" t="n">
        <x:v>46123</x:v>
      </x:c>
      <x:c r="B5" s="16" t="str">
        <x:v>Proyecto 04</x:v>
      </x:c>
      <x:c r="C5" s="16" t="str">
        <x:v>Frontend</x:v>
      </x:c>
      <x:c r="D5" s="16" t="str">
        <x:v>Diego Sosa</x:v>
      </x:c>
      <x:c r="E5" s="17" t="n">
        <x:v>0.269</x:v>
      </x:c>
      <x:c r="F5" s="17" t="n">
        <x:v>0.55</x:v>
      </x:c>
      <x:c r="G5" s="17" t="n">
        <x:v>0.111</x:v>
      </x:c>
      <x:c r="H5" s="17" t="n">
        <x:f>E5*G5</x:f>
        <x:v>0.029859000000000004</x:v>
      </x:c>
      <x:c r="I5" s="17" t="n">
        <x:f>G5-F5</x:f>
        <x:v>-0.43900000000000006</x:v>
      </x:c>
      <x:c r="J5" s="16" t="n">
        <x:v>73</x:v>
      </x:c>
      <x:c r="K5" s="16" t="n">
        <x:v>7</x:v>
      </x:c>
      <x:c r="L5" s="16" t="n">
        <x:v>6</x:v>
      </x:c>
      <x:c r="M5" s="16" t="str">
        <x:v>Bloqueado</x:v>
      </x:c>
    </x:row>
    <x:row r="6" ht="21" customHeight="1">
      <x:c r="A6" s="15" t="n">
        <x:v>46156</x:v>
      </x:c>
      <x:c r="B6" s="16" t="str">
        <x:v>Proyecto 05</x:v>
      </x:c>
      <x:c r="C6" s="16" t="str">
        <x:v>QA</x:v>
      </x:c>
      <x:c r="D6" s="16" t="str">
        <x:v>Lucía Ferreira</x:v>
      </x:c>
      <x:c r="E6" s="17" t="n">
        <x:v>0.233</x:v>
      </x:c>
      <x:c r="F6" s="17" t="n">
        <x:v>0.776</x:v>
      </x:c>
      <x:c r="G6" s="17" t="n">
        <x:v>0.751</x:v>
      </x:c>
      <x:c r="H6" s="17" t="n">
        <x:f>E6*G6</x:f>
        <x:v>0.174983</x:v>
      </x:c>
      <x:c r="I6" s="17" t="n">
        <x:f>G6-F6</x:f>
        <x:v>-0.025000000000000022</x:v>
      </x:c>
      <x:c r="J6" s="16" t="n">
        <x:v>81</x:v>
      </x:c>
      <x:c r="K6" s="16" t="n">
        <x:v>1</x:v>
      </x:c>
      <x:c r="L6" s="16" t="n">
        <x:v>5</x:v>
      </x:c>
      <x:c r="M6" s="16" t="str">
        <x:v>Adelantado</x:v>
      </x:c>
    </x:row>
    <x:row r="7" ht="21" customHeight="1">
      <x:c r="A7" s="15" t="n">
        <x:v>46190</x:v>
      </x:c>
      <x:c r="B7" s="16" t="str">
        <x:v>Proyecto 06</x:v>
      </x:c>
      <x:c r="C7" s="16" t="str">
        <x:v>Despliegue</x:v>
      </x:c>
      <x:c r="D7" s="16" t="str">
        <x:v>José Duarte</x:v>
      </x:c>
      <x:c r="E7" s="17" t="n">
        <x:v>0.064</x:v>
      </x:c>
      <x:c r="F7" s="17" t="n">
        <x:v>0.244</x:v>
      </x:c>
      <x:c r="G7" s="17" t="n">
        <x:v>0.665</x:v>
      </x:c>
      <x:c r="H7" s="17" t="n">
        <x:f>E7*G7</x:f>
        <x:v>0.04256</x:v>
      </x:c>
      <x:c r="I7" s="17" t="n">
        <x:f>G7-F7</x:f>
        <x:v>0.42100000000000004</x:v>
      </x:c>
      <x:c r="J7" s="16" t="n">
        <x:v>77</x:v>
      </x:c>
      <x:c r="K7" s="16" t="n">
        <x:v>0</x:v>
      </x:c>
      <x:c r="L7" s="16" t="n">
        <x:v>5</x:v>
      </x:c>
      <x:c r="M7" s="16" t="str">
        <x:v>En línea</x:v>
      </x:c>
    </x:row>
    <x:row r="8" ht="21" customHeight="1">
      <x:c r="A8" s="15" t="n">
        <x:v>46223</x:v>
      </x:c>
      <x:c r="B8" s="16" t="str">
        <x:v>Proyecto 07</x:v>
      </x:c>
      <x:c r="C8" s="16" t="str">
        <x:v>Análisis</x:v>
      </x:c>
      <x:c r="D8" s="16" t="str">
        <x:v>Sofía Giménez</x:v>
      </x:c>
      <x:c r="E8" s="17" t="n">
        <x:v>0.206</x:v>
      </x:c>
      <x:c r="F8" s="17" t="n">
        <x:v>0.954</x:v>
      </x:c>
      <x:c r="G8" s="17" t="n">
        <x:v>0.76</x:v>
      </x:c>
      <x:c r="H8" s="17" t="n">
        <x:f>E8*G8</x:f>
        <x:v>0.15656</x:v>
      </x:c>
      <x:c r="I8" s="17" t="n">
        <x:f>G8-F8</x:f>
        <x:v>-0.19399999999999995</x:v>
      </x:c>
      <x:c r="J8" s="16" t="n">
        <x:v>74</x:v>
      </x:c>
      <x:c r="K8" s="16" t="n">
        <x:v>7</x:v>
      </x:c>
      <x:c r="L8" s="16" t="n">
        <x:v>7</x:v>
      </x:c>
      <x:c r="M8" s="16" t="str">
        <x:v>Atrasado</x:v>
      </x:c>
    </x:row>
    <x:row r="9" ht="21" customHeight="1">
      <x:c r="A9" s="15" t="n">
        <x:v>46257</x:v>
      </x:c>
      <x:c r="B9" s="16" t="str">
        <x:v>Proyecto 08</x:v>
      </x:c>
      <x:c r="C9" s="16" t="str">
        <x:v>UX</x:v>
      </x:c>
      <x:c r="D9" s="16" t="str">
        <x:v>Miguel Acosta</x:v>
      </x:c>
      <x:c r="E9" s="17" t="n">
        <x:v>0.144</x:v>
      </x:c>
      <x:c r="F9" s="17" t="n">
        <x:v>0.76</x:v>
      </x:c>
      <x:c r="G9" s="17" t="n">
        <x:v>0.029</x:v>
      </x:c>
      <x:c r="H9" s="17" t="n">
        <x:f>E9*G9</x:f>
        <x:v>0.004176</x:v>
      </x:c>
      <x:c r="I9" s="17" t="n">
        <x:f>G9-F9</x:f>
        <x:v>-0.731</x:v>
      </x:c>
      <x:c r="J9" s="16" t="n">
        <x:v>47</x:v>
      </x:c>
      <x:c r="K9" s="16" t="n">
        <x:v>2</x:v>
      </x:c>
      <x:c r="L9" s="16" t="n">
        <x:v>6</x:v>
      </x:c>
      <x:c r="M9" s="16" t="str">
        <x:v>Bloqueado</x:v>
      </x:c>
    </x:row>
    <x:row r="10" ht="21" customHeight="1">
      <x:c r="A10" s="15" t="n">
        <x:v>46267</x:v>
      </x:c>
      <x:c r="B10" s="16" t="str">
        <x:v>Proyecto 09</x:v>
      </x:c>
      <x:c r="C10" s="16" t="str">
        <x:v>Backend</x:v>
      </x:c>
      <x:c r="D10" s="16" t="str">
        <x:v>Ana Vera</x:v>
      </x:c>
      <x:c r="E10" s="17" t="n">
        <x:v>0.16</x:v>
      </x:c>
      <x:c r="F10" s="17" t="n">
        <x:v>0.729</x:v>
      </x:c>
      <x:c r="G10" s="17" t="n">
        <x:v>0.312</x:v>
      </x:c>
      <x:c r="H10" s="17" t="n">
        <x:f>E10*G10</x:f>
        <x:v>0.04992</x:v>
      </x:c>
      <x:c r="I10" s="17" t="n">
        <x:f>G10-F10</x:f>
        <x:v>-0.417</x:v>
      </x:c>
      <x:c r="J10" s="16" t="n">
        <x:v>23</x:v>
      </x:c>
      <x:c r="K10" s="16" t="n">
        <x:v>2</x:v>
      </x:c>
      <x:c r="L10" s="16" t="n">
        <x:v>5</x:v>
      </x:c>
      <x:c r="M10" s="16" t="str">
        <x:v>Adelantado</x:v>
      </x:c>
    </x:row>
    <x:row r="11" ht="21" customHeight="1">
      <x:c r="A11" s="15" t="n">
        <x:v>46300</x:v>
      </x:c>
      <x:c r="B11" s="16" t="str">
        <x:v>Proyecto 10</x:v>
      </x:c>
      <x:c r="C11" s="16" t="str">
        <x:v>Frontend</x:v>
      </x:c>
      <x:c r="D11" s="16" t="str">
        <x:v>Carlos Ríos</x:v>
      </x:c>
      <x:c r="E11" s="17" t="n">
        <x:v>0.201</x:v>
      </x:c>
      <x:c r="F11" s="17" t="n">
        <x:v>0.656</x:v>
      </x:c>
      <x:c r="G11" s="17" t="n">
        <x:v>0.949</x:v>
      </x:c>
      <x:c r="H11" s="17" t="n">
        <x:f>E11*G11</x:f>
        <x:v>0.190749</x:v>
      </x:c>
      <x:c r="I11" s="17" t="n">
        <x:f>G11-F11</x:f>
        <x:v>0.2929999999999999</x:v>
      </x:c>
      <x:c r="J11" s="16" t="n">
        <x:v>62</x:v>
      </x:c>
      <x:c r="K11" s="16" t="n">
        <x:v>4</x:v>
      </x:c>
      <x:c r="L11" s="16" t="n">
        <x:v>7</x:v>
      </x:c>
      <x:c r="M11" s="16" t="str">
        <x:v>En línea</x:v>
      </x:c>
    </x:row>
    <x:row r="12" ht="21" customHeight="1">
      <x:c r="A12" s="15" t="n">
        <x:v>46334</x:v>
      </x:c>
      <x:c r="B12" s="16" t="str">
        <x:v>Proyecto 11</x:v>
      </x:c>
      <x:c r="C12" s="16" t="str">
        <x:v>QA</x:v>
      </x:c>
      <x:c r="D12" s="16" t="str">
        <x:v>María Benítez</x:v>
      </x:c>
      <x:c r="E12" s="17" t="n">
        <x:v>0.189</x:v>
      </x:c>
      <x:c r="F12" s="17" t="n">
        <x:v>0.841</x:v>
      </x:c>
      <x:c r="G12" s="17" t="n">
        <x:v>0.212</x:v>
      </x:c>
      <x:c r="H12" s="17" t="n">
        <x:f>E12*G12</x:f>
        <x:v>0.040068</x:v>
      </x:c>
      <x:c r="I12" s="17" t="n">
        <x:f>G12-F12</x:f>
        <x:v>-0.629</x:v>
      </x:c>
      <x:c r="J12" s="16" t="n">
        <x:v>21</x:v>
      </x:c>
      <x:c r="K12" s="16" t="n">
        <x:v>1</x:v>
      </x:c>
      <x:c r="L12" s="16" t="n">
        <x:v>8</x:v>
      </x:c>
      <x:c r="M12" s="16" t="str">
        <x:v>Atrasado</x:v>
      </x:c>
    </x:row>
    <x:row r="13" ht="21" customHeight="1">
      <x:c r="A13" s="15" t="n">
        <x:v>46367</x:v>
      </x:c>
      <x:c r="B13" s="16" t="str">
        <x:v>Proyecto 12</x:v>
      </x:c>
      <x:c r="C13" s="16" t="str">
        <x:v>Despliegue</x:v>
      </x:c>
      <x:c r="D13" s="16" t="str">
        <x:v>Diego Sosa</x:v>
      </x:c>
      <x:c r="E13" s="17" t="n">
        <x:v>0.297</x:v>
      </x:c>
      <x:c r="F13" s="17" t="n">
        <x:v>0.448</x:v>
      </x:c>
      <x:c r="G13" s="17" t="n">
        <x:v>0.565</x:v>
      </x:c>
      <x:c r="H13" s="17" t="n">
        <x:f>E13*G13</x:f>
        <x:v>0.16780499999999998</x:v>
      </x:c>
      <x:c r="I13" s="17" t="n">
        <x:f>G13-F13</x:f>
        <x:v>0.11699999999999994</x:v>
      </x:c>
      <x:c r="J13" s="16" t="n">
        <x:v>5</x:v>
      </x:c>
      <x:c r="K13" s="16" t="n">
        <x:v>3</x:v>
      </x:c>
      <x:c r="L13" s="16" t="n">
        <x:v>8</x:v>
      </x:c>
      <x:c r="M13" s="16" t="str">
        <x:v>Bloqueado</x:v>
      </x:c>
    </x:row>
    <x:row r="14" ht="21" customHeight="1">
      <x:c r="A14" s="15" t="n">
        <x:v>46043</x:v>
      </x:c>
      <x:c r="B14" s="16" t="str">
        <x:v>Proyecto 13</x:v>
      </x:c>
      <x:c r="C14" s="16" t="str">
        <x:v>Análisis</x:v>
      </x:c>
      <x:c r="D14" s="16" t="str">
        <x:v>Lucía Ferreira</x:v>
      </x:c>
      <x:c r="E14" s="17" t="n">
        <x:v>0.123</x:v>
      </x:c>
      <x:c r="F14" s="17" t="n">
        <x:v>0.597</x:v>
      </x:c>
      <x:c r="G14" s="17" t="n">
        <x:v>0.747</x:v>
      </x:c>
      <x:c r="H14" s="17" t="n">
        <x:f>E14*G14</x:f>
        <x:v>0.091881</x:v>
      </x:c>
      <x:c r="I14" s="17" t="n">
        <x:f>G14-F14</x:f>
        <x:v>0.15000000000000002</x:v>
      </x:c>
      <x:c r="J14" s="16" t="n">
        <x:v>72</x:v>
      </x:c>
      <x:c r="K14" s="16" t="n">
        <x:v>8</x:v>
      </x:c>
      <x:c r="L14" s="16" t="n">
        <x:v>9</x:v>
      </x:c>
      <x:c r="M14" s="16" t="str">
        <x:v>Adelantado</x:v>
      </x:c>
    </x:row>
    <x:row r="15" ht="21" customHeight="1">
      <x:c r="A15" s="15" t="n">
        <x:v>46077</x:v>
      </x:c>
      <x:c r="B15" s="16" t="str">
        <x:v>Proyecto 14</x:v>
      </x:c>
      <x:c r="C15" s="16" t="str">
        <x:v>UX</x:v>
      </x:c>
      <x:c r="D15" s="16" t="str">
        <x:v>José Duarte</x:v>
      </x:c>
      <x:c r="E15" s="17" t="n">
        <x:v>0.227</x:v>
      </x:c>
      <x:c r="F15" s="17" t="n">
        <x:v>0.139</x:v>
      </x:c>
      <x:c r="G15" s="17" t="n">
        <x:v>0.325</x:v>
      </x:c>
      <x:c r="H15" s="17" t="n">
        <x:f>E15*G15</x:f>
        <x:v>0.07377500000000001</x:v>
      </x:c>
      <x:c r="I15" s="17" t="n">
        <x:f>G15-F15</x:f>
        <x:v>0.186</x:v>
      </x:c>
      <x:c r="J15" s="16" t="n">
        <x:v>87</x:v>
      </x:c>
      <x:c r="K15" s="16" t="n">
        <x:v>6</x:v>
      </x:c>
      <x:c r="L15" s="16" t="n">
        <x:v>6</x:v>
      </x:c>
      <x:c r="M15" s="16" t="str">
        <x:v>En línea</x:v>
      </x:c>
    </x:row>
    <x:row r="16" ht="21" customHeight="1">
      <x:c r="A16" s="15" t="n">
        <x:v>46084</x:v>
      </x:c>
      <x:c r="B16" s="16" t="str">
        <x:v>Proyecto 15</x:v>
      </x:c>
      <x:c r="C16" s="16" t="str">
        <x:v>Backend</x:v>
      </x:c>
      <x:c r="D16" s="16" t="str">
        <x:v>Sofía Giménez</x:v>
      </x:c>
      <x:c r="E16" s="17" t="n">
        <x:v>0.174</x:v>
      </x:c>
      <x:c r="F16" s="17" t="n">
        <x:v>0.702</x:v>
      </x:c>
      <x:c r="G16" s="17" t="n">
        <x:v>0.913</x:v>
      </x:c>
      <x:c r="H16" s="17" t="n">
        <x:f>E16*G16</x:f>
        <x:v>0.158862</x:v>
      </x:c>
      <x:c r="I16" s="17" t="n">
        <x:f>G16-F16</x:f>
        <x:v>0.21100000000000008</x:v>
      </x:c>
      <x:c r="J16" s="16" t="n">
        <x:v>52</x:v>
      </x:c>
      <x:c r="K16" s="16" t="n">
        <x:v>3</x:v>
      </x:c>
      <x:c r="L16" s="16" t="n">
        <x:v>3</x:v>
      </x:c>
      <x:c r="M16" s="16" t="str">
        <x:v>Atrasado</x:v>
      </x:c>
    </x:row>
    <x:row r="17" ht="21" customHeight="1">
      <x:c r="A17" s="15" t="n">
        <x:v>46118</x:v>
      </x:c>
      <x:c r="B17" s="16" t="str">
        <x:v>Proyecto 16</x:v>
      </x:c>
      <x:c r="C17" s="16" t="str">
        <x:v>Frontend</x:v>
      </x:c>
      <x:c r="D17" s="16" t="str">
        <x:v>Miguel Acosta</x:v>
      </x:c>
      <x:c r="E17" s="17" t="n">
        <x:v>0.089</x:v>
      </x:c>
      <x:c r="F17" s="17" t="n">
        <x:v>0.933</x:v>
      </x:c>
      <x:c r="G17" s="17" t="n">
        <x:v>0.644</x:v>
      </x:c>
      <x:c r="H17" s="17" t="n">
        <x:f>E17*G17</x:f>
        <x:v>0.057316</x:v>
      </x:c>
      <x:c r="I17" s="17" t="n">
        <x:f>G17-F17</x:f>
        <x:v>-0.28900000000000003</x:v>
      </x:c>
      <x:c r="J17" s="16" t="n">
        <x:v>29</x:v>
      </x:c>
      <x:c r="K17" s="16" t="n">
        <x:v>1</x:v>
      </x:c>
      <x:c r="L17" s="16" t="n">
        <x:v>6</x:v>
      </x:c>
      <x:c r="M17" s="16" t="str">
        <x:v>Bloqueado</x:v>
      </x:c>
    </x:row>
    <x:row r="18" ht="21" customHeight="1">
      <x:c r="A18" s="15" t="n">
        <x:v>46151</x:v>
      </x:c>
      <x:c r="B18" s="16" t="str">
        <x:v>Proyecto 17</x:v>
      </x:c>
      <x:c r="C18" s="16" t="str">
        <x:v>QA</x:v>
      </x:c>
      <x:c r="D18" s="16" t="str">
        <x:v>Ana Vera</x:v>
      </x:c>
      <x:c r="E18" s="17" t="n">
        <x:v>0.075</x:v>
      </x:c>
      <x:c r="F18" s="17" t="n">
        <x:v>0.471</x:v>
      </x:c>
      <x:c r="G18" s="17" t="n">
        <x:v>0.902</x:v>
      </x:c>
      <x:c r="H18" s="17" t="n">
        <x:f>E18*G18</x:f>
        <x:v>0.06765</x:v>
      </x:c>
      <x:c r="I18" s="17" t="n">
        <x:f>G18-F18</x:f>
        <x:v>0.43100000000000005</x:v>
      </x:c>
      <x:c r="J18" s="16" t="n">
        <x:v>24</x:v>
      </x:c>
      <x:c r="K18" s="16" t="n">
        <x:v>5</x:v>
      </x:c>
      <x:c r="L18" s="16" t="n">
        <x:v>4</x:v>
      </x:c>
      <x:c r="M18" s="16" t="str">
        <x:v>Adelantado</x:v>
      </x:c>
    </x:row>
    <x:row r="19" ht="21" customHeight="1">
      <x:c r="A19" s="15" t="n">
        <x:v>46185</x:v>
      </x:c>
      <x:c r="B19" s="16" t="str">
        <x:v>Proyecto 18</x:v>
      </x:c>
      <x:c r="C19" s="16" t="str">
        <x:v>Despliegue</x:v>
      </x:c>
      <x:c r="D19" s="16" t="str">
        <x:v>Carlos Ríos</x:v>
      </x:c>
      <x:c r="E19" s="17" t="n">
        <x:v>0.064</x:v>
      </x:c>
      <x:c r="F19" s="17" t="n">
        <x:v>0.117</x:v>
      </x:c>
      <x:c r="G19" s="17" t="n">
        <x:v>0.66</x:v>
      </x:c>
      <x:c r="H19" s="17" t="n">
        <x:f>E19*G19</x:f>
        <x:v>0.04224</x:v>
      </x:c>
      <x:c r="I19" s="17" t="n">
        <x:f>G19-F19</x:f>
        <x:v>0.543</x:v>
      </x:c>
      <x:c r="J19" s="16" t="n">
        <x:v>30</x:v>
      </x:c>
      <x:c r="K19" s="16" t="n">
        <x:v>5</x:v>
      </x:c>
      <x:c r="L19" s="16" t="n">
        <x:v>6</x:v>
      </x:c>
      <x:c r="M19" s="16" t="str">
        <x:v>En línea</x:v>
      </x:c>
    </x:row>
    <x:row r="20" ht="21" customHeight="1">
      <x:c r="A20" s="15" t="n">
        <x:v>46218</x:v>
      </x:c>
      <x:c r="B20" s="16" t="str">
        <x:v>Proyecto 19</x:v>
      </x:c>
      <x:c r="C20" s="16" t="str">
        <x:v>Análisis</x:v>
      </x:c>
      <x:c r="D20" s="16" t="str">
        <x:v>María Benítez</x:v>
      </x:c>
      <x:c r="E20" s="17" t="n">
        <x:v>0.224</x:v>
      </x:c>
      <x:c r="F20" s="17" t="n">
        <x:v>0.596</x:v>
      </x:c>
      <x:c r="G20" s="17" t="n">
        <x:v>0.343</x:v>
      </x:c>
      <x:c r="H20" s="17" t="n">
        <x:f>E20*G20</x:f>
        <x:v>0.07683200000000001</x:v>
      </x:c>
      <x:c r="I20" s="17" t="n">
        <x:f>G20-F20</x:f>
        <x:v>-0.25299999999999995</x:v>
      </x:c>
      <x:c r="J20" s="16" t="n">
        <x:v>38</x:v>
      </x:c>
      <x:c r="K20" s="16" t="n">
        <x:v>2</x:v>
      </x:c>
      <x:c r="L20" s="16" t="n">
        <x:v>8</x:v>
      </x:c>
      <x:c r="M20" s="16" t="str">
        <x:v>Atrasado</x:v>
      </x:c>
    </x:row>
    <x:row r="21" ht="21" customHeight="1">
      <x:c r="A21" s="15" t="n">
        <x:v>46252</x:v>
      </x:c>
      <x:c r="B21" s="16" t="str">
        <x:v>Proyecto 20</x:v>
      </x:c>
      <x:c r="C21" s="16" t="str">
        <x:v>UX</x:v>
      </x:c>
      <x:c r="D21" s="16" t="str">
        <x:v>Diego Sosa</x:v>
      </x:c>
      <x:c r="E21" s="17" t="n">
        <x:v>0.221</x:v>
      </x:c>
      <x:c r="F21" s="17" t="n">
        <x:v>0.792</x:v>
      </x:c>
      <x:c r="G21" s="17" t="n">
        <x:v>0.691</x:v>
      </x:c>
      <x:c r="H21" s="17" t="n">
        <x:f>E21*G21</x:f>
        <x:v>0.15271099999999999</x:v>
      </x:c>
      <x:c r="I21" s="17" t="n">
        <x:f>G21-F21</x:f>
        <x:v>-0.10100000000000009</x:v>
      </x:c>
      <x:c r="J21" s="16" t="n">
        <x:v>83</x:v>
      </x:c>
      <x:c r="K21" s="16" t="n">
        <x:v>1</x:v>
      </x:c>
      <x:c r="L21" s="16" t="n">
        <x:v>7</x:v>
      </x:c>
      <x:c r="M21" s="16" t="str">
        <x:v>Bloqueado</x:v>
      </x:c>
    </x:row>
    <x:row r="22" ht="21" customHeight="1">
      <x:c r="A22" s="15" t="n">
        <x:v>46286</x:v>
      </x:c>
      <x:c r="B22" s="16" t="str">
        <x:v>Proyecto 21</x:v>
      </x:c>
      <x:c r="C22" s="16" t="str">
        <x:v>Backend</x:v>
      </x:c>
      <x:c r="D22" s="16" t="str">
        <x:v>Lucía Ferreira</x:v>
      </x:c>
      <x:c r="E22" s="17" t="n">
        <x:v>0.187</x:v>
      </x:c>
      <x:c r="F22" s="17" t="n">
        <x:v>0.372</x:v>
      </x:c>
      <x:c r="G22" s="17" t="n">
        <x:v>0.011</x:v>
      </x:c>
      <x:c r="H22" s="17" t="n">
        <x:f>E22*G22</x:f>
        <x:v>0.002057</x:v>
      </x:c>
      <x:c r="I22" s="17" t="n">
        <x:f>G22-F22</x:f>
        <x:v>-0.361</x:v>
      </x:c>
      <x:c r="J22" s="16" t="n">
        <x:v>78</x:v>
      </x:c>
      <x:c r="K22" s="16" t="n">
        <x:v>8</x:v>
      </x:c>
      <x:c r="L22" s="16" t="n">
        <x:v>3</x:v>
      </x:c>
      <x:c r="M22" s="16" t="str">
        <x:v>Adelantado</x:v>
      </x:c>
    </x:row>
    <x:row r="23" ht="21" customHeight="1">
      <x:c r="A23" s="15" t="n">
        <x:v>46319</x:v>
      </x:c>
      <x:c r="B23" s="16" t="str">
        <x:v>Proyecto 22</x:v>
      </x:c>
      <x:c r="C23" s="16" t="str">
        <x:v>Frontend</x:v>
      </x:c>
      <x:c r="D23" s="16" t="str">
        <x:v>José Duarte</x:v>
      </x:c>
      <x:c r="E23" s="17" t="n">
        <x:v>0.203</x:v>
      </x:c>
      <x:c r="F23" s="17" t="n">
        <x:v>0.687</x:v>
      </x:c>
      <x:c r="G23" s="17" t="n">
        <x:v>0.272</x:v>
      </x:c>
      <x:c r="H23" s="17" t="n">
        <x:f>E23*G23</x:f>
        <x:v>0.05521600000000001</x:v>
      </x:c>
      <x:c r="I23" s="17" t="n">
        <x:f>G23-F23</x:f>
        <x:v>-0.41500000000000004</x:v>
      </x:c>
      <x:c r="J23" s="16" t="n">
        <x:v>2</x:v>
      </x:c>
      <x:c r="K23" s="16" t="n">
        <x:v>5</x:v>
      </x:c>
      <x:c r="L23" s="16" t="n">
        <x:v>3</x:v>
      </x:c>
      <x:c r="M23" s="16" t="str">
        <x:v>En línea</x:v>
      </x:c>
    </x:row>
    <x:row r="24" ht="21" customHeight="1">
      <x:c r="A24" s="15" t="n">
        <x:v>46329</x:v>
      </x:c>
      <x:c r="B24" s="16" t="str">
        <x:v>Proyecto 23</x:v>
      </x:c>
      <x:c r="C24" s="16" t="str">
        <x:v>QA</x:v>
      </x:c>
      <x:c r="D24" s="16" t="str">
        <x:v>Sofía Giménez</x:v>
      </x:c>
      <x:c r="E24" s="17" t="n">
        <x:v>0.199</x:v>
      </x:c>
      <x:c r="F24" s="17" t="n">
        <x:v>0.113</x:v>
      </x:c>
      <x:c r="G24" s="17" t="n">
        <x:v>0.017</x:v>
      </x:c>
      <x:c r="H24" s="17" t="n">
        <x:f>E24*G24</x:f>
        <x:v>0.0033830000000000006</x:v>
      </x:c>
      <x:c r="I24" s="17" t="n">
        <x:f>G24-F24</x:f>
        <x:v>-0.096</x:v>
      </x:c>
      <x:c r="J24" s="16" t="n">
        <x:v>69</x:v>
      </x:c>
      <x:c r="K24" s="16" t="n">
        <x:v>0</x:v>
      </x:c>
      <x:c r="L24" s="16" t="n">
        <x:v>4</x:v>
      </x:c>
      <x:c r="M24" s="16" t="str">
        <x:v>Atrasado</x:v>
      </x:c>
    </x:row>
    <x:row r="25" ht="21" customHeight="1">
      <x:c r="A25" s="15" t="n">
        <x:v>46362</x:v>
      </x:c>
      <x:c r="B25" s="16" t="str">
        <x:v>Proyecto 24</x:v>
      </x:c>
      <x:c r="C25" s="16" t="str">
        <x:v>Despliegue</x:v>
      </x:c>
      <x:c r="D25" s="16" t="str">
        <x:v>Miguel Acosta</x:v>
      </x:c>
      <x:c r="E25" s="17" t="n">
        <x:v>0.244</x:v>
      </x:c>
      <x:c r="F25" s="17" t="n">
        <x:v>0.171</x:v>
      </x:c>
      <x:c r="G25" s="17" t="n">
        <x:v>0.857</x:v>
      </x:c>
      <x:c r="H25" s="17" t="n">
        <x:f>E25*G25</x:f>
        <x:v>0.209108</x:v>
      </x:c>
      <x:c r="I25" s="17" t="n">
        <x:f>G25-F25</x:f>
        <x:v>0.6859999999999999</x:v>
      </x:c>
      <x:c r="J25" s="16" t="n">
        <x:v>16</x:v>
      </x:c>
      <x:c r="K25" s="16" t="n">
        <x:v>3</x:v>
      </x:c>
      <x:c r="L25" s="16" t="n">
        <x:v>5</x:v>
      </x:c>
      <x:c r="M25" s="16" t="str">
        <x:v>Bloqueado</x:v>
      </x:c>
    </x:row>
    <x:row r="26" ht="21" customHeight="1">
      <x:c r="A26" s="15" t="n">
        <x:v>46038</x:v>
      </x:c>
      <x:c r="B26" s="16" t="str">
        <x:v>Proyecto 25</x:v>
      </x:c>
      <x:c r="C26" s="16" t="str">
        <x:v>Análisis</x:v>
      </x:c>
      <x:c r="D26" s="16" t="str">
        <x:v>Ana Vera</x:v>
      </x:c>
      <x:c r="E26" s="17" t="n">
        <x:v>0.145</x:v>
      </x:c>
      <x:c r="F26" s="17" t="n">
        <x:v>0.812</x:v>
      </x:c>
      <x:c r="G26" s="17" t="n">
        <x:v>0.689</x:v>
      </x:c>
      <x:c r="H26" s="17" t="n">
        <x:f>E26*G26</x:f>
        <x:v>0.09990499999999998</x:v>
      </x:c>
      <x:c r="I26" s="17" t="n">
        <x:f>G26-F26</x:f>
        <x:v>-0.12300000000000011</x:v>
      </x:c>
      <x:c r="J26" s="16" t="n">
        <x:v>25</x:v>
      </x:c>
      <x:c r="K26" s="16" t="n">
        <x:v>1</x:v>
      </x:c>
      <x:c r="L26" s="16" t="n">
        <x:v>3</x:v>
      </x:c>
      <x:c r="M26" s="16" t="str">
        <x:v>Adelantado</x:v>
      </x:c>
    </x:row>
    <x:row r="27" ht="21" customHeight="1">
      <x:c r="A27" s="15" t="n">
        <x:v>46072</x:v>
      </x:c>
      <x:c r="B27" s="16" t="str">
        <x:v>Proyecto 26</x:v>
      </x:c>
      <x:c r="C27" s="16" t="str">
        <x:v>UX</x:v>
      </x:c>
      <x:c r="D27" s="16" t="str">
        <x:v>Carlos Ríos</x:v>
      </x:c>
      <x:c r="E27" s="17" t="n">
        <x:v>0.255</x:v>
      </x:c>
      <x:c r="F27" s="17" t="n">
        <x:v>0.461</x:v>
      </x:c>
      <x:c r="G27" s="17" t="n">
        <x:v>0.567</x:v>
      </x:c>
      <x:c r="H27" s="17" t="n">
        <x:f>E27*G27</x:f>
        <x:v>0.144585</x:v>
      </x:c>
      <x:c r="I27" s="17" t="n">
        <x:f>G27-F27</x:f>
        <x:v>0.10599999999999993</x:v>
      </x:c>
      <x:c r="J27" s="16" t="n">
        <x:v>11</x:v>
      </x:c>
      <x:c r="K27" s="16" t="n">
        <x:v>8</x:v>
      </x:c>
      <x:c r="L27" s="16" t="n">
        <x:v>3</x:v>
      </x:c>
      <x:c r="M27" s="16" t="str">
        <x:v>En línea</x:v>
      </x:c>
    </x:row>
    <x:row r="28" ht="21" customHeight="1">
      <x:c r="A28" s="15" t="n">
        <x:v>46103</x:v>
      </x:c>
      <x:c r="B28" s="16" t="str">
        <x:v>Proyecto 27</x:v>
      </x:c>
      <x:c r="C28" s="16" t="str">
        <x:v>Backend</x:v>
      </x:c>
      <x:c r="D28" s="16" t="str">
        <x:v>María Benítez</x:v>
      </x:c>
      <x:c r="E28" s="17" t="n">
        <x:v>0.277</x:v>
      </x:c>
      <x:c r="F28" s="17" t="n">
        <x:v>0.528</x:v>
      </x:c>
      <x:c r="G28" s="17" t="n">
        <x:v>0.638</x:v>
      </x:c>
      <x:c r="H28" s="17" t="n">
        <x:f>E28*G28</x:f>
        <x:v>0.17672600000000002</x:v>
      </x:c>
      <x:c r="I28" s="17" t="n">
        <x:f>G28-F28</x:f>
        <x:v>0.10999999999999999</x:v>
      </x:c>
      <x:c r="J28" s="16" t="n">
        <x:v>3</x:v>
      </x:c>
      <x:c r="K28" s="16" t="n">
        <x:v>0</x:v>
      </x:c>
      <x:c r="L28" s="16" t="n">
        <x:v>3</x:v>
      </x:c>
      <x:c r="M28" s="16" t="str">
        <x:v>Atrasado</x:v>
      </x:c>
    </x:row>
    <x:row r="29" ht="21" customHeight="1">
      <x:c r="A29" s="15" t="n">
        <x:v>46137</x:v>
      </x:c>
      <x:c r="B29" s="16" t="str">
        <x:v>Proyecto 28</x:v>
      </x:c>
      <x:c r="C29" s="16" t="str">
        <x:v>Frontend</x:v>
      </x:c>
      <x:c r="D29" s="16" t="str">
        <x:v>Diego Sosa</x:v>
      </x:c>
      <x:c r="E29" s="17" t="n">
        <x:v>0.279</x:v>
      </x:c>
      <x:c r="F29" s="17" t="n">
        <x:v>0.195</x:v>
      </x:c>
      <x:c r="G29" s="17" t="n">
        <x:v>0.572</x:v>
      </x:c>
      <x:c r="H29" s="17" t="n">
        <x:f>E29*G29</x:f>
        <x:v>0.159588</x:v>
      </x:c>
      <x:c r="I29" s="17" t="n">
        <x:f>G29-F29</x:f>
        <x:v>0.37699999999999995</x:v>
      </x:c>
      <x:c r="J29" s="16" t="n">
        <x:v>19</x:v>
      </x:c>
      <x:c r="K29" s="16" t="n">
        <x:v>7</x:v>
      </x:c>
      <x:c r="L29" s="16" t="n">
        <x:v>5</x:v>
      </x:c>
      <x:c r="M29" s="16" t="str">
        <x:v>Bloqueado</x:v>
      </x:c>
    </x:row>
    <x:row r="30" ht="21" customHeight="1">
      <x:c r="A30" s="15" t="n">
        <x:v>46146</x:v>
      </x:c>
      <x:c r="B30" s="16" t="str">
        <x:v>Proyecto 29</x:v>
      </x:c>
      <x:c r="C30" s="16" t="str">
        <x:v>QA</x:v>
      </x:c>
      <x:c r="D30" s="16" t="str">
        <x:v>Lucía Ferreira</x:v>
      </x:c>
      <x:c r="E30" s="17" t="n">
        <x:v>0.279</x:v>
      </x:c>
      <x:c r="F30" s="17" t="n">
        <x:v>0.699</x:v>
      </x:c>
      <x:c r="G30" s="17" t="n">
        <x:v>0.748</x:v>
      </x:c>
      <x:c r="H30" s="17" t="n">
        <x:f>E30*G30</x:f>
        <x:v>0.20869200000000002</x:v>
      </x:c>
      <x:c r="I30" s="17" t="n">
        <x:f>G30-F30</x:f>
        <x:v>0.049000000000000044</x:v>
      </x:c>
      <x:c r="J30" s="16" t="n">
        <x:v>17</x:v>
      </x:c>
      <x:c r="K30" s="16" t="n">
        <x:v>7</x:v>
      </x:c>
      <x:c r="L30" s="16" t="n">
        <x:v>6</x:v>
      </x:c>
      <x:c r="M30" s="16" t="str">
        <x:v>Adelantado</x:v>
      </x:c>
    </x:row>
    <x:row r="31" ht="21" customHeight="1">
      <x:c r="A31" s="15" t="n">
        <x:v>46180</x:v>
      </x:c>
      <x:c r="B31" s="16" t="str">
        <x:v>Proyecto 30</x:v>
      </x:c>
      <x:c r="C31" s="16" t="str">
        <x:v>Despliegue</x:v>
      </x:c>
      <x:c r="D31" s="16" t="str">
        <x:v>José Duarte</x:v>
      </x:c>
      <x:c r="E31" s="17" t="n">
        <x:v>0.212</x:v>
      </x:c>
      <x:c r="F31" s="17" t="n">
        <x:v>0.502</x:v>
      </x:c>
      <x:c r="G31" s="17" t="n">
        <x:v>0.991</x:v>
      </x:c>
      <x:c r="H31" s="17" t="n">
        <x:f>E31*G31</x:f>
        <x:v>0.210092</x:v>
      </x:c>
      <x:c r="I31" s="17" t="n">
        <x:f>G31-F31</x:f>
        <x:v>0.489</x:v>
      </x:c>
      <x:c r="J31" s="16" t="n">
        <x:v>86</x:v>
      </x:c>
      <x:c r="K31" s="16" t="n">
        <x:v>3</x:v>
      </x:c>
      <x:c r="L31" s="16" t="n">
        <x:v>6</x:v>
      </x:c>
      <x:c r="M31" s="16" t="str">
        <x:v>En línea</x:v>
      </x:c>
    </x:row>
    <x:row r="32" ht="21" customHeight="1">
      <x:c r="A32" s="15" t="n">
        <x:v>46213</x:v>
      </x:c>
      <x:c r="B32" s="16" t="str">
        <x:v>Proyecto 31</x:v>
      </x:c>
      <x:c r="C32" s="16" t="str">
        <x:v>Análisis</x:v>
      </x:c>
      <x:c r="D32" s="16" t="str">
        <x:v>Sofía Giménez</x:v>
      </x:c>
      <x:c r="E32" s="17" t="n">
        <x:v>0.061</x:v>
      </x:c>
      <x:c r="F32" s="17" t="n">
        <x:v>0.715</x:v>
      </x:c>
      <x:c r="G32" s="17" t="n">
        <x:v>0.064</x:v>
      </x:c>
      <x:c r="H32" s="17" t="n">
        <x:f>E32*G32</x:f>
        <x:v>0.003904</x:v>
      </x:c>
      <x:c r="I32" s="17" t="n">
        <x:f>G32-F32</x:f>
        <x:v>-0.651</x:v>
      </x:c>
      <x:c r="J32" s="16" t="n">
        <x:v>53</x:v>
      </x:c>
      <x:c r="K32" s="16" t="n">
        <x:v>7</x:v>
      </x:c>
      <x:c r="L32" s="16" t="n">
        <x:v>6</x:v>
      </x:c>
      <x:c r="M32" s="16" t="str">
        <x:v>Atrasado</x:v>
      </x:c>
    </x:row>
    <x:row r="33" ht="21" customHeight="1">
      <x:c r="A33" s="15" t="n">
        <x:v>46247</x:v>
      </x:c>
      <x:c r="B33" s="16" t="str">
        <x:v>Proyecto 32</x:v>
      </x:c>
      <x:c r="C33" s="16" t="str">
        <x:v>UX</x:v>
      </x:c>
      <x:c r="D33" s="16" t="str">
        <x:v>Miguel Acosta</x:v>
      </x:c>
      <x:c r="E33" s="17" t="n">
        <x:v>0.188</x:v>
      </x:c>
      <x:c r="F33" s="17" t="n">
        <x:v>0.194</x:v>
      </x:c>
      <x:c r="G33" s="17" t="n">
        <x:v>0.396</x:v>
      </x:c>
      <x:c r="H33" s="17" t="n">
        <x:f>E33*G33</x:f>
        <x:v>0.074448</x:v>
      </x:c>
      <x:c r="I33" s="17" t="n">
        <x:f>G33-F33</x:f>
        <x:v>0.202</x:v>
      </x:c>
      <x:c r="J33" s="16" t="n">
        <x:v>5</x:v>
      </x:c>
      <x:c r="K33" s="16" t="n">
        <x:v>6</x:v>
      </x:c>
      <x:c r="L33" s="16" t="n">
        <x:v>9</x:v>
      </x:c>
      <x:c r="M33" s="16" t="str">
        <x:v>Bloqueado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Componente</x:v>
      </x:c>
      <x:c r="B3" s="113" t="str">
        <x:v>Avance ponderado %</x:v>
      </x:c>
      <x:c r="D3" s="113" t="str">
        <x:v>Responsable</x:v>
      </x:c>
      <x:c r="E3" s="113" t="str">
        <x:v>Desvío %</x:v>
      </x:c>
      <x:c r="G3" s="113" t="str">
        <x:v>Estado</x:v>
      </x:c>
      <x:c r="H3" s="113" t="str">
        <x:v>Registros</x:v>
      </x:c>
      <x:c r="J3" s="113" t="str">
        <x:v>Fecha corte</x:v>
      </x:c>
      <x:c r="K3" s="113" t="str">
        <x:v>Avance ponderado %</x:v>
      </x:c>
    </x:row>
    <x:row r="4">
      <x:c r="A4" s="114" t="str">
        <x:v>Análisis</x:v>
      </x:c>
      <x:c r="B4" s="115" t="n">
        <x:f>SUMIF('Avance'!$C$2:$C$33,A4,'Avance'!$H$2:$H$33)</x:f>
        <x:v>0.483292</x:v>
      </x:c>
      <x:c r="D4" s="114" t="str">
        <x:v>Ana Vera</x:v>
      </x:c>
      <x:c r="E4" s="115" t="n">
        <x:f>IFERROR(AVERAGEIF('Avance'!$D$2:$D$33,D4,'Avance'!$I$2:$I$33),0)</x:f>
        <x:v>-0.1695</x:v>
      </x:c>
      <x:c r="G4" s="114" t="str">
        <x:v>Adelantado</x:v>
      </x:c>
      <x:c r="H4" s="116" t="n">
        <x:f>COUNTIF('Avance'!$M$2:$M$33,G4)</x:f>
        <x:v>8</x:v>
      </x:c>
      <x:c r="J4" s="114" t="str">
        <x:v>2026-01-02</x:v>
      </x:c>
      <x:c r="K4" s="115" t="n">
        <x:f>SUMIF('Avance'!$A$2:$A$33,DATE(2026,1,2),'Avance'!$H$2:$H$33)</x:f>
        <x:v>0.05421</x:v>
      </x:c>
    </x:row>
    <x:row r="5">
      <x:c r="A5" s="114" t="str">
        <x:v>UX</x:v>
      </x:c>
      <x:c r="B5" s="115" t="n">
        <x:f>SUMIF('Avance'!$C$2:$C$33,A5,'Avance'!$H$2:$H$33)</x:f>
        <x:v>0.5326869999999999</x:v>
      </x:c>
      <x:c r="D5" s="114" t="str">
        <x:v>Carlos Ríos</x:v>
      </x:c>
      <x:c r="E5" s="115" t="n">
        <x:f>IFERROR(AVERAGEIF('Avance'!$D$2:$D$33,D5,'Avance'!$I$2:$I$33),0)</x:f>
        <x:v>0.31199999999999994</x:v>
      </x:c>
      <x:c r="G5" s="114" t="str">
        <x:v>En línea</x:v>
      </x:c>
      <x:c r="H5" s="116" t="n">
        <x:f>COUNTIF('Avance'!$M$2:$M$33,G5)</x:f>
        <x:v>8</x:v>
      </x:c>
      <x:c r="J5" s="114" t="str">
        <x:v>2026-02-05</x:v>
      </x:c>
      <x:c r="K5" s="115" t="n">
        <x:f>SUMIF('Avance'!$A$2:$A$33,DATE(2026,2,5),'Avance'!$H$2:$H$33)</x:f>
        <x:v>0.082992</x:v>
      </x:c>
    </x:row>
    <x:row r="6">
      <x:c r="A6" s="114" t="str">
        <x:v>Backend</x:v>
      </x:c>
      <x:c r="B6" s="115" t="n">
        <x:f>SUMIF('Avance'!$C$2:$C$33,A6,'Avance'!$H$2:$H$33)</x:f>
        <x:v>0.582129</x:v>
      </x:c>
      <x:c r="D6" s="114" t="str">
        <x:v>María Benítez</x:v>
      </x:c>
      <x:c r="E6" s="115" t="n">
        <x:f>IFERROR(AVERAGEIF('Avance'!$D$2:$D$33,D6,'Avance'!$I$2:$I$33),0)</x:f>
        <x:v>-0.05324999999999998</x:v>
      </x:c>
      <x:c r="G6" s="114" t="str">
        <x:v>Atrasado</x:v>
      </x:c>
      <x:c r="H6" s="116" t="n">
        <x:f>COUNTIF('Avance'!$M$2:$M$33,G6)</x:f>
        <x:v>8</x:v>
      </x:c>
      <x:c r="J6" s="114" t="str">
        <x:v>2026-03-08</x:v>
      </x:c>
      <x:c r="K6" s="115" t="n">
        <x:f>SUMIF('Avance'!$A$2:$A$33,DATE(2026,3,8),'Avance'!$H$2:$H$33)</x:f>
        <x:v>0.19456400000000001</x:v>
      </x:c>
    </x:row>
    <x:row r="7">
      <x:c r="A7" s="114" t="str">
        <x:v>Frontend</x:v>
      </x:c>
      <x:c r="B7" s="115" t="n">
        <x:f>SUMIF('Avance'!$C$2:$C$33,A7,'Avance'!$H$2:$H$33)</x:f>
        <x:v>0.492728</x:v>
      </x:c>
      <x:c r="D7" s="114" t="str">
        <x:v>Diego Sosa</x:v>
      </x:c>
      <x:c r="E7" s="115" t="n">
        <x:f>IFERROR(AVERAGEIF('Avance'!$D$2:$D$33,D7,'Avance'!$I$2:$I$33),0)</x:f>
        <x:v>-0.011500000000000066</x:v>
      </x:c>
      <x:c r="G7" s="114" t="str">
        <x:v>Bloqueado</x:v>
      </x:c>
      <x:c r="H7" s="116" t="n">
        <x:f>COUNTIF('Avance'!$M$2:$M$33,G7)</x:f>
        <x:v>8</x:v>
      </x:c>
      <x:c r="J7" s="114" t="str">
        <x:v>2026-04-11</x:v>
      </x:c>
      <x:c r="K7" s="115" t="n">
        <x:f>SUMIF('Avance'!$A$2:$A$33,DATE(2026,4,11),'Avance'!$H$2:$H$33)</x:f>
        <x:v>0.029859000000000004</x:v>
      </x:c>
    </x:row>
    <x:row r="8">
      <x:c r="A8" s="114" t="str">
        <x:v>QA</x:v>
      </x:c>
      <x:c r="B8" s="115" t="n">
        <x:f>SUMIF('Avance'!$C$2:$C$33,A8,'Avance'!$H$2:$H$33)</x:f>
        <x:v>0.494776</x:v>
      </x:c>
      <x:c r="D8" s="114" t="str">
        <x:v>Lucía Ferreira</x:v>
      </x:c>
      <x:c r="E8" s="115" t="n">
        <x:f>IFERROR(AVERAGEIF('Avance'!$D$2:$D$33,D8,'Avance'!$I$2:$I$33),0)</x:f>
        <x:v>-0.046749999999999986</x:v>
      </x:c>
      <x:c r="J8" s="114" t="str">
        <x:v>2026-05-14</x:v>
      </x:c>
      <x:c r="K8" s="115" t="n">
        <x:f>SUMIF('Avance'!$A$2:$A$33,DATE(2026,5,14),'Avance'!$H$2:$H$33)</x:f>
        <x:v>0.174983</x:v>
      </x:c>
    </x:row>
    <x:row r="9">
      <x:c r="A9" s="114" t="str">
        <x:v>Despliegue</x:v>
      </x:c>
      <x:c r="B9" s="115" t="n">
        <x:f>SUMIF('Avance'!$C$2:$C$33,A9,'Avance'!$H$2:$H$33)</x:f>
        <x:v>0.671805</x:v>
      </x:c>
      <x:c r="D9" s="114" t="str">
        <x:v>José Duarte</x:v>
      </x:c>
      <x:c r="E9" s="115" t="n">
        <x:f>IFERROR(AVERAGEIF('Avance'!$D$2:$D$33,D9,'Avance'!$I$2:$I$33),0)</x:f>
        <x:v>0.17024999999999998</x:v>
      </x:c>
      <x:c r="J9" s="114" t="str">
        <x:v>2026-06-17</x:v>
      </x:c>
      <x:c r="K9" s="115" t="n">
        <x:f>SUMIF('Avance'!$A$2:$A$33,DATE(2026,6,17),'Avance'!$H$2:$H$33)</x:f>
        <x:v>0.04256</x:v>
      </x:c>
    </x:row>
    <x:row r="10">
      <x:c r="D10" s="114" t="str">
        <x:v>Sofía Giménez</x:v>
      </x:c>
      <x:c r="E10" s="115" t="n">
        <x:f>IFERROR(AVERAGEIF('Avance'!$D$2:$D$33,D10,'Avance'!$I$2:$I$33),0)</x:f>
        <x:v>-0.18249999999999997</x:v>
      </x:c>
      <x:c r="J10" s="114" t="str">
        <x:v>2026-07-20</x:v>
      </x:c>
      <x:c r="K10" s="115" t="n">
        <x:f>SUMIF('Avance'!$A$2:$A$33,DATE(2026,7,20),'Avance'!$H$2:$H$33)</x:f>
        <x:v>0.15656</x:v>
      </x:c>
    </x:row>
    <x:row r="11">
      <x:c r="D11" s="114" t="str">
        <x:v>Miguel Acosta</x:v>
      </x:c>
      <x:c r="E11" s="115" t="n">
        <x:f>IFERROR(AVERAGEIF('Avance'!$D$2:$D$33,D11,'Avance'!$I$2:$I$33),0)</x:f>
        <x:v>-0.033000000000000015</x:v>
      </x:c>
      <x:c r="J11" s="114" t="str">
        <x:v>2026-08-23</x:v>
      </x:c>
      <x:c r="K11" s="115" t="n">
        <x:f>SUMIF('Avance'!$A$2:$A$33,DATE(2026,8,23),'Avance'!$H$2:$H$33)</x:f>
        <x:v>0.004176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Avance porcentual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“Avance”.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