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0fb37ab09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f37d0ac983f45b9"/>
    <x:sheet xmlns:r="http://schemas.openxmlformats.org/officeDocument/2006/relationships" name="Comisiones" sheetId="2" r:id="Rff64be883f84408c"/>
    <x:sheet xmlns:r="http://schemas.openxmlformats.org/officeDocument/2006/relationships" name="Análisis" sheetId="3" r:id="R94a557d02f094531"/>
    <x:sheet xmlns:r="http://schemas.openxmlformats.org/officeDocument/2006/relationships" name="Guía de uso" sheetId="4" r:id="R02fece6624e04f8d"/>
    <x:sheet xmlns:r="http://schemas.openxmlformats.org/officeDocument/2006/relationships" name="Fuentes" sheetId="5" r:id="Radf0899304b34e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3f0049b33473d" /><Relationship Type="http://schemas.openxmlformats.org/officeDocument/2006/relationships/theme" Target="/xl/theme/theme1.xml" Id="R4de984fe8dc84c9a" /><Relationship Type="http://schemas.openxmlformats.org/officeDocument/2006/relationships/sharedStrings" Target="/xl/sharedStrings.xml" Id="R4de5270865804240" /><Relationship Type="http://schemas.openxmlformats.org/officeDocument/2006/relationships/worksheet" Target="/xl/worksheets/sheet1.xml" Id="R6f37d0ac983f45b9" /><Relationship Type="http://schemas.openxmlformats.org/officeDocument/2006/relationships/worksheet" Target="/xl/worksheets/sheet2.xml" Id="Rff64be883f84408c" /><Relationship Type="http://schemas.openxmlformats.org/officeDocument/2006/relationships/worksheet" Target="/xl/worksheets/sheet3.xml" Id="R94a557d02f094531" /><Relationship Type="http://schemas.openxmlformats.org/officeDocument/2006/relationships/worksheet" Target="/xl/worksheets/sheet4.xml" Id="R02fece6624e04f8d" /><Relationship Type="http://schemas.openxmlformats.org/officeDocument/2006/relationships/worksheet" Target="/xl/worksheets/sheet5.xml" Id="Radf0899304b34ea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277b29ce18b4f88" /><Relationship Type="http://schemas.openxmlformats.org/officeDocument/2006/relationships/chart" Target="/xl/drawings/charts/chart2.xml" Id="R4bc795f803734534" /><Relationship Type="http://schemas.openxmlformats.org/officeDocument/2006/relationships/chart" Target="/xl/drawings/charts/chart3.xml" Id="Rcbcd10271baf4eaa" /><Relationship Type="http://schemas.openxmlformats.org/officeDocument/2006/relationships/chart" Target="/xl/drawings/charts/chart4.xml" Id="R2b100a2a74064a6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a pagar Gs. por Vendedor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a pagar Gs.</c:v>
          </c:tx>
          <c:cat>
            <c:strRef>
              <c:f>'Análisis'!$A$4:$A$11</c:f>
              <c:strCache>
                <c:ptCount val="0"/>
              </c:strCache>
            </c:strRef>
          </c:cat>
          <c:val>
            <c:numRef>
              <c:f>'Análisis'!$B$4:$B$11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Cumplimiento % promedio por Equipo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Cumplimiento %</c:v>
          </c:tx>
          <c:marker>
            <c:symbol val="none"/>
          </c:marker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Total a pagar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Total a pagar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277b29ce18b4f88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bc795f803734534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bcd10271baf4eaa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100a2a74064a6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3111ad26a1a40a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Comisiones de vendedores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Comisiones</x:v>
      </x:c>
      <x:c r="C6" s="22"/>
      <x:c r="D6" s="22"/>
      <x:c r="E6" s="22"/>
      <x:c r="F6" s="58" t="str">
        <x:v>Cumplimiento promedio</x:v>
      </x:c>
      <x:c r="G6" s="22"/>
      <x:c r="H6" s="22"/>
      <x:c r="I6" s="22"/>
      <x:c r="J6" s="58" t="str">
        <x:v>Liquidaciones</x:v>
      </x:c>
      <x:c r="K6" s="22"/>
      <x:c r="L6" s="22"/>
      <x:c r="M6" s="58" t="str">
        <x:v>Pagadas</x:v>
      </x:c>
      <x:c r="N6" s="22"/>
      <x:c r="O6" s="22"/>
      <x:c r="P6" s="22"/>
    </x:row>
    <x:row r="7" ht="19" customHeight="1">
      <x:c r="A7" s="22"/>
      <x:c r="B7" s="59" t="n">
        <x:f>SUM('Comisiones'!$K$2:$K$25)</x:f>
        <x:v>26477776</x:v>
      </x:c>
      <x:c r="C7" s="60"/>
      <x:c r="D7" s="60"/>
      <x:c r="E7" s="61"/>
      <x:c r="F7" s="96" t="n">
        <x:f>AVERAGE('Comisiones'!$F$2:$F$25)</x:f>
        <x:v>1.0042619332366793</x:v>
      </x:c>
      <x:c r="G7" s="97"/>
      <x:c r="H7" s="97"/>
      <x:c r="I7" s="98"/>
      <x:c r="J7" s="105" t="n">
        <x:f>COUNTA('Comisiones'!$A$2:$A$25)</x:f>
        <x:v>24</x:v>
      </x:c>
      <x:c r="K7" s="106"/>
      <x:c r="L7" s="107"/>
      <x:c r="M7" s="105" t="n">
        <x:f>COUNTIF('Comisiones'!$L$2:$L$25,"Pagada")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3111ad26a1a40a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2" hidden="0" customWidth="1"/>
    <x:col min="5" max="5" width="12" hidden="0" customWidth="1"/>
    <x:col min="6" max="6" width="17" hidden="0" customWidth="1"/>
    <x:col min="7" max="7" width="18" hidden="0" customWidth="1"/>
    <x:col min="8" max="8" width="15" hidden="0" customWidth="1"/>
    <x:col min="9" max="9" width="15" hidden="0" customWidth="1"/>
    <x:col min="10" max="10" width="14" hidden="0" customWidth="1"/>
    <x:col min="11" max="11" width="20" hidden="0" customWidth="1"/>
    <x:col min="12" max="12" width="12" hidden="0" customWidth="1"/>
  </x:cols>
  <x:sheetData>
    <x:row r="1" ht="34" customHeight="1">
      <x:c r="A1" s="9" t="str">
        <x:v>Mes</x:v>
      </x:c>
      <x:c r="B1" s="9" t="str">
        <x:v>Vendedor</x:v>
      </x:c>
      <x:c r="C1" s="9" t="str">
        <x:v>Equipo</x:v>
      </x:c>
      <x:c r="D1" s="9" t="str">
        <x:v>Ventas cobradas Gs.</x:v>
      </x:c>
      <x:c r="E1" s="9" t="str">
        <x:v>Meta Gs.</x:v>
      </x:c>
      <x:c r="F1" s="9" t="str">
        <x:v>Cumplimiento %</x:v>
      </x:c>
      <x:c r="G1" s="9" t="str">
        <x:v>Tasa comisión %</x:v>
      </x:c>
      <x:c r="H1" s="9" t="str">
        <x:v>Acelerador %</x:v>
      </x:c>
      <x:c r="I1" s="9" t="str">
        <x:v>Comisión Gs.</x:v>
      </x:c>
      <x:c r="J1" s="9" t="str">
        <x:v>Ajustes Gs.</x:v>
      </x:c>
      <x:c r="K1" s="9" t="str">
        <x:v>Total a pagar Gs.</x:v>
      </x:c>
      <x:c r="L1" s="9" t="str">
        <x:v>Estado</x:v>
      </x:c>
    </x:row>
    <x:row r="2" ht="21" customHeight="1">
      <x:c r="A2" s="18" t="n">
        <x:v>46023</x:v>
      </x:c>
      <x:c r="B2" s="19" t="str">
        <x:v>Ana Vera</x:v>
      </x:c>
      <x:c r="C2" s="19" t="str">
        <x:v>Norte</x:v>
      </x:c>
      <x:c r="D2" s="20" t="n">
        <x:v>42372000</x:v>
      </x:c>
      <x:c r="E2" s="20" t="n">
        <x:v>17812000</x:v>
      </x:c>
      <x:c r="F2" s="21" t="n">
        <x:f>IFERROR(D2/E2,0)</x:f>
        <x:v>2.3788457219851784</x:v>
      </x:c>
      <x:c r="G2" s="21" t="n">
        <x:v>0.052</x:v>
      </x:c>
      <x:c r="H2" s="21" t="n">
        <x:v>0.016</x:v>
      </x:c>
      <x:c r="I2" s="20" t="n">
        <x:f>D2*(G2+IF(F2&gt;=1,H2,0))</x:f>
        <x:v>2881296</x:v>
      </x:c>
      <x:c r="J2" s="20" t="n">
        <x:v>-59000</x:v>
      </x:c>
      <x:c r="K2" s="20" t="n">
        <x:f>I2+J2</x:f>
        <x:v>2822296</x:v>
      </x:c>
      <x:c r="L2" s="19" t="str">
        <x:v>Calculada</x:v>
      </x:c>
    </x:row>
    <x:row r="3" ht="21" customHeight="1">
      <x:c r="A3" s="18" t="n">
        <x:v>46054</x:v>
      </x:c>
      <x:c r="B3" s="19" t="str">
        <x:v>Carlos Ríos</x:v>
      </x:c>
      <x:c r="C3" s="19" t="str">
        <x:v>Centro</x:v>
      </x:c>
      <x:c r="D3" s="20" t="n">
        <x:v>11624000</x:v>
      </x:c>
      <x:c r="E3" s="20" t="n">
        <x:v>13374000</x:v>
      </x:c>
      <x:c r="F3" s="21" t="n">
        <x:f>IFERROR(D3/E3,0)</x:f>
        <x:v>0.8691490952594586</x:v>
      </x:c>
      <x:c r="G3" s="21" t="n">
        <x:v>0.064</x:v>
      </x:c>
      <x:c r="H3" s="21" t="n">
        <x:v>0.014</x:v>
      </x:c>
      <x:c r="I3" s="20" t="n">
        <x:f>D3*(G3+IF(F3&gt;=1,H3,0))</x:f>
        <x:v>743936</x:v>
      </x:c>
      <x:c r="J3" s="20" t="n">
        <x:v>155000</x:v>
      </x:c>
      <x:c r="K3" s="20" t="n">
        <x:f>I3+J3</x:f>
        <x:v>898936</x:v>
      </x:c>
      <x:c r="L3" s="19" t="str">
        <x:v>Aprobada</x:v>
      </x:c>
    </x:row>
    <x:row r="4" ht="21" customHeight="1">
      <x:c r="A4" s="18" t="n">
        <x:v>46082</x:v>
      </x:c>
      <x:c r="B4" s="19" t="str">
        <x:v>María Benítez</x:v>
      </x:c>
      <x:c r="C4" s="19" t="str">
        <x:v>Sur</x:v>
      </x:c>
      <x:c r="D4" s="20" t="n">
        <x:v>12276000</x:v>
      </x:c>
      <x:c r="E4" s="20" t="n">
        <x:v>19793000</x:v>
      </x:c>
      <x:c r="F4" s="21" t="n">
        <x:f>IFERROR(D4/E4,0)</x:f>
        <x:v>0.6202192694386904</x:v>
      </x:c>
      <x:c r="G4" s="21" t="n">
        <x:v>0.073</x:v>
      </x:c>
      <x:c r="H4" s="21" t="n">
        <x:v>0.025</x:v>
      </x:c>
      <x:c r="I4" s="20" t="n">
        <x:f>D4*(G4+IF(F4&gt;=1,H4,0))</x:f>
        <x:v>896148</x:v>
      </x:c>
      <x:c r="J4" s="20" t="n">
        <x:v>-242000</x:v>
      </x:c>
      <x:c r="K4" s="20" t="n">
        <x:f>I4+J4</x:f>
        <x:v>654148</x:v>
      </x:c>
      <x:c r="L4" s="19" t="str">
        <x:v>Pagada</x:v>
      </x:c>
    </x:row>
    <x:row r="5" ht="21" customHeight="1">
      <x:c r="A5" s="18" t="n">
        <x:v>46113</x:v>
      </x:c>
      <x:c r="B5" s="19" t="str">
        <x:v>Diego Sosa</x:v>
      </x:c>
      <x:c r="C5" s="19" t="str">
        <x:v>Digital</x:v>
      </x:c>
      <x:c r="D5" s="20" t="n">
        <x:v>11662000</x:v>
      </x:c>
      <x:c r="E5" s="20" t="n">
        <x:v>33326000</x:v>
      </x:c>
      <x:c r="F5" s="21" t="n">
        <x:f>IFERROR(D5/E5,0)</x:f>
        <x:v>0.3499369861369501</x:v>
      </x:c>
      <x:c r="G5" s="21" t="n">
        <x:v>0.054</x:v>
      </x:c>
      <x:c r="H5" s="21" t="n">
        <x:v>0.028</x:v>
      </x:c>
      <x:c r="I5" s="20" t="n">
        <x:f>D5*(G5+IF(F5&gt;=1,H5,0))</x:f>
        <x:v>629748</x:v>
      </x:c>
      <x:c r="J5" s="20" t="n">
        <x:v>-134000</x:v>
      </x:c>
      <x:c r="K5" s="20" t="n">
        <x:f>I5+J5</x:f>
        <x:v>495748</x:v>
      </x:c>
      <x:c r="L5" s="19" t="str">
        <x:v>Calculada</x:v>
      </x:c>
    </x:row>
    <x:row r="6" ht="21" customHeight="1">
      <x:c r="A6" s="18" t="n">
        <x:v>46143</x:v>
      </x:c>
      <x:c r="B6" s="19" t="str">
        <x:v>Lucía Ferreira</x:v>
      </x:c>
      <x:c r="C6" s="19" t="str">
        <x:v>Norte</x:v>
      </x:c>
      <x:c r="D6" s="20" t="n">
        <x:v>30476000</x:v>
      </x:c>
      <x:c r="E6" s="20" t="n">
        <x:v>22036000</x:v>
      </x:c>
      <x:c r="F6" s="21" t="n">
        <x:f>IFERROR(D6/E6,0)</x:f>
        <x:v>1.3830096206208022</x:v>
      </x:c>
      <x:c r="G6" s="21" t="n">
        <x:v>0.04</x:v>
      </x:c>
      <x:c r="H6" s="21" t="n">
        <x:v>0.009</x:v>
      </x:c>
      <x:c r="I6" s="20" t="n">
        <x:f>D6*(G6+IF(F6&gt;=1,H6,0))</x:f>
        <x:v>1493324</x:v>
      </x:c>
      <x:c r="J6" s="20" t="n">
        <x:v>-110000</x:v>
      </x:c>
      <x:c r="K6" s="20" t="n">
        <x:f>I6+J6</x:f>
        <x:v>1383324</x:v>
      </x:c>
      <x:c r="L6" s="19" t="str">
        <x:v>Aprobada</x:v>
      </x:c>
    </x:row>
    <x:row r="7" ht="21" customHeight="1">
      <x:c r="A7" s="18" t="n">
        <x:v>46174</x:v>
      </x:c>
      <x:c r="B7" s="19" t="str">
        <x:v>José Duarte</x:v>
      </x:c>
      <x:c r="C7" s="19" t="str">
        <x:v>Centro</x:v>
      </x:c>
      <x:c r="D7" s="20" t="n">
        <x:v>33542000</x:v>
      </x:c>
      <x:c r="E7" s="20" t="n">
        <x:v>28442000</x:v>
      </x:c>
      <x:c r="F7" s="21" t="n">
        <x:f>IFERROR(D7/E7,0)</x:f>
        <x:v>1.1793122846494621</x:v>
      </x:c>
      <x:c r="G7" s="21" t="n">
        <x:v>0.04</x:v>
      </x:c>
      <x:c r="H7" s="21" t="n">
        <x:v>0.01</x:v>
      </x:c>
      <x:c r="I7" s="20" t="n">
        <x:f>D7*(G7+IF(F7&gt;=1,H7,0))</x:f>
        <x:v>1677100</x:v>
      </x:c>
      <x:c r="J7" s="20" t="n">
        <x:v>-248000</x:v>
      </x:c>
      <x:c r="K7" s="20" t="n">
        <x:f>I7+J7</x:f>
        <x:v>1429100</x:v>
      </x:c>
      <x:c r="L7" s="19" t="str">
        <x:v>Pagada</x:v>
      </x:c>
    </x:row>
    <x:row r="8" ht="21" customHeight="1">
      <x:c r="A8" s="18" t="n">
        <x:v>46204</x:v>
      </x:c>
      <x:c r="B8" s="19" t="str">
        <x:v>Sofía Giménez</x:v>
      </x:c>
      <x:c r="C8" s="19" t="str">
        <x:v>Sur</x:v>
      </x:c>
      <x:c r="D8" s="20" t="n">
        <x:v>19204000</x:v>
      </x:c>
      <x:c r="E8" s="20" t="n">
        <x:v>34089000</x:v>
      </x:c>
      <x:c r="F8" s="21" t="n">
        <x:f>IFERROR(D8/E8,0)</x:f>
        <x:v>0.563348880870662</x:v>
      </x:c>
      <x:c r="G8" s="21" t="n">
        <x:v>0.021</x:v>
      </x:c>
      <x:c r="H8" s="21" t="n">
        <x:v>0.026</x:v>
      </x:c>
      <x:c r="I8" s="20" t="n">
        <x:f>D8*(G8+IF(F8&gt;=1,H8,0))</x:f>
        <x:v>403284</x:v>
      </x:c>
      <x:c r="J8" s="20" t="n">
        <x:v>53000</x:v>
      </x:c>
      <x:c r="K8" s="20" t="n">
        <x:f>I8+J8</x:f>
        <x:v>456284</x:v>
      </x:c>
      <x:c r="L8" s="19" t="str">
        <x:v>Calculada</x:v>
      </x:c>
    </x:row>
    <x:row r="9" ht="21" customHeight="1">
      <x:c r="A9" s="18" t="n">
        <x:v>46235</x:v>
      </x:c>
      <x:c r="B9" s="19" t="str">
        <x:v>Miguel Acosta</x:v>
      </x:c>
      <x:c r="C9" s="19" t="str">
        <x:v>Digital</x:v>
      </x:c>
      <x:c r="D9" s="20" t="n">
        <x:v>23964000</x:v>
      </x:c>
      <x:c r="E9" s="20" t="n">
        <x:v>25836000</x:v>
      </x:c>
      <x:c r="F9" s="21" t="n">
        <x:f>IFERROR(D9/E9,0)</x:f>
        <x:v>0.9275429633070135</x:v>
      </x:c>
      <x:c r="G9" s="21" t="n">
        <x:v>0.041</x:v>
      </x:c>
      <x:c r="H9" s="21" t="n">
        <x:v>0.024</x:v>
      </x:c>
      <x:c r="I9" s="20" t="n">
        <x:f>D9*(G9+IF(F9&gt;=1,H9,0))</x:f>
        <x:v>982524</x:v>
      </x:c>
      <x:c r="J9" s="20" t="n">
        <x:v>82000</x:v>
      </x:c>
      <x:c r="K9" s="20" t="n">
        <x:f>I9+J9</x:f>
        <x:v>1064524</x:v>
      </x:c>
      <x:c r="L9" s="19" t="str">
        <x:v>Aprobada</x:v>
      </x:c>
    </x:row>
    <x:row r="10" ht="21" customHeight="1">
      <x:c r="A10" s="18" t="n">
        <x:v>46266</x:v>
      </x:c>
      <x:c r="B10" s="19" t="str">
        <x:v>Ana Vera</x:v>
      </x:c>
      <x:c r="C10" s="19" t="str">
        <x:v>Norte</x:v>
      </x:c>
      <x:c r="D10" s="20" t="n">
        <x:v>8721000</x:v>
      </x:c>
      <x:c r="E10" s="20" t="n">
        <x:v>19514000</x:v>
      </x:c>
      <x:c r="F10" s="21" t="n">
        <x:f>IFERROR(D10/E10,0)</x:f>
        <x:v>0.44690991083324794</x:v>
      </x:c>
      <x:c r="G10" s="21" t="n">
        <x:v>0.031</x:v>
      </x:c>
      <x:c r="H10" s="21" t="n">
        <x:v>0.018</x:v>
      </x:c>
      <x:c r="I10" s="20" t="n">
        <x:f>D10*(G10+IF(F10&gt;=1,H10,0))</x:f>
        <x:v>270351</x:v>
      </x:c>
      <x:c r="J10" s="20" t="n">
        <x:v>84000</x:v>
      </x:c>
      <x:c r="K10" s="20" t="n">
        <x:f>I10+J10</x:f>
        <x:v>354351</x:v>
      </x:c>
      <x:c r="L10" s="19" t="str">
        <x:v>Pagada</x:v>
      </x:c>
    </x:row>
    <x:row r="11" ht="21" customHeight="1">
      <x:c r="A11" s="18" t="n">
        <x:v>46296</x:v>
      </x:c>
      <x:c r="B11" s="19" t="str">
        <x:v>Carlos Ríos</x:v>
      </x:c>
      <x:c r="C11" s="19" t="str">
        <x:v>Centro</x:v>
      </x:c>
      <x:c r="D11" s="20" t="n">
        <x:v>24529000</x:v>
      </x:c>
      <x:c r="E11" s="20" t="n">
        <x:v>17088000</x:v>
      </x:c>
      <x:c r="F11" s="21" t="n">
        <x:f>IFERROR(D11/E11,0)</x:f>
        <x:v>1.4354517790262171</x:v>
      </x:c>
      <x:c r="G11" s="21" t="n">
        <x:v>0.028</x:v>
      </x:c>
      <x:c r="H11" s="21" t="n">
        <x:v>0.019</x:v>
      </x:c>
      <x:c r="I11" s="20" t="n">
        <x:f>D11*(G11+IF(F11&gt;=1,H11,0))</x:f>
        <x:v>1152863</x:v>
      </x:c>
      <x:c r="J11" s="20" t="n">
        <x:v>46000</x:v>
      </x:c>
      <x:c r="K11" s="20" t="n">
        <x:f>I11+J11</x:f>
        <x:v>1198863</x:v>
      </x:c>
      <x:c r="L11" s="19" t="str">
        <x:v>Calculada</x:v>
      </x:c>
    </x:row>
    <x:row r="12" ht="21" customHeight="1">
      <x:c r="A12" s="18" t="n">
        <x:v>46327</x:v>
      </x:c>
      <x:c r="B12" s="19" t="str">
        <x:v>María Benítez</x:v>
      </x:c>
      <x:c r="C12" s="19" t="str">
        <x:v>Sur</x:v>
      </x:c>
      <x:c r="D12" s="20" t="n">
        <x:v>12546000</x:v>
      </x:c>
      <x:c r="E12" s="20" t="n">
        <x:v>16431000</x:v>
      </x:c>
      <x:c r="F12" s="21" t="n">
        <x:f>IFERROR(D12/E12,0)</x:f>
        <x:v>0.7635566916194997</x:v>
      </x:c>
      <x:c r="G12" s="21" t="n">
        <x:v>0.032</x:v>
      </x:c>
      <x:c r="H12" s="21" t="n">
        <x:v>0.021</x:v>
      </x:c>
      <x:c r="I12" s="20" t="n">
        <x:f>D12*(G12+IF(F12&gt;=1,H12,0))</x:f>
        <x:v>401472</x:v>
      </x:c>
      <x:c r="J12" s="20" t="n">
        <x:v>174000</x:v>
      </x:c>
      <x:c r="K12" s="20" t="n">
        <x:f>I12+J12</x:f>
        <x:v>575472</x:v>
      </x:c>
      <x:c r="L12" s="19" t="str">
        <x:v>Aprobada</x:v>
      </x:c>
    </x:row>
    <x:row r="13" ht="21" customHeight="1">
      <x:c r="A13" s="18" t="n">
        <x:v>46357</x:v>
      </x:c>
      <x:c r="B13" s="19" t="str">
        <x:v>Diego Sosa</x:v>
      </x:c>
      <x:c r="C13" s="19" t="str">
        <x:v>Digital</x:v>
      </x:c>
      <x:c r="D13" s="20" t="n">
        <x:v>41827000</x:v>
      </x:c>
      <x:c r="E13" s="20" t="n">
        <x:v>14208000</x:v>
      </x:c>
      <x:c r="F13" s="21" t="n">
        <x:f>IFERROR(D13/E13,0)</x:f>
        <x:v>2.9439048423423424</x:v>
      </x:c>
      <x:c r="G13" s="21" t="n">
        <x:v>0.079</x:v>
      </x:c>
      <x:c r="H13" s="21" t="n">
        <x:v>0.007</x:v>
      </x:c>
      <x:c r="I13" s="20" t="n">
        <x:f>D13*(G13+IF(F13&gt;=1,H13,0))</x:f>
        <x:v>3597122.0000000005</x:v>
      </x:c>
      <x:c r="J13" s="20" t="n">
        <x:v>-186000</x:v>
      </x:c>
      <x:c r="K13" s="20" t="n">
        <x:f>I13+J13</x:f>
        <x:v>3411122.0000000005</x:v>
      </x:c>
      <x:c r="L13" s="19" t="str">
        <x:v>Pagada</x:v>
      </x:c>
    </x:row>
    <x:row r="14" ht="21" customHeight="1">
      <x:c r="A14" s="18" t="n">
        <x:v>46023</x:v>
      </x:c>
      <x:c r="B14" s="19" t="str">
        <x:v>Lucía Ferreira</x:v>
      </x:c>
      <x:c r="C14" s="19" t="str">
        <x:v>Norte</x:v>
      </x:c>
      <x:c r="D14" s="20" t="n">
        <x:v>18717000</x:v>
      </x:c>
      <x:c r="E14" s="20" t="n">
        <x:v>24842000</x:v>
      </x:c>
      <x:c r="F14" s="21" t="n">
        <x:f>IFERROR(D14/E14,0)</x:f>
        <x:v>0.7534417518718299</x:v>
      </x:c>
      <x:c r="G14" s="21" t="n">
        <x:v>0.054</x:v>
      </x:c>
      <x:c r="H14" s="21" t="n">
        <x:v>0.028</x:v>
      </x:c>
      <x:c r="I14" s="20" t="n">
        <x:f>D14*(G14+IF(F14&gt;=1,H14,0))</x:f>
        <x:v>1010718</x:v>
      </x:c>
      <x:c r="J14" s="20" t="n">
        <x:v>153000</x:v>
      </x:c>
      <x:c r="K14" s="20" t="n">
        <x:f>I14+J14</x:f>
        <x:v>1163718</x:v>
      </x:c>
      <x:c r="L14" s="19" t="str">
        <x:v>Calculada</x:v>
      </x:c>
    </x:row>
    <x:row r="15" ht="21" customHeight="1">
      <x:c r="A15" s="18" t="n">
        <x:v>46054</x:v>
      </x:c>
      <x:c r="B15" s="19" t="str">
        <x:v>José Duarte</x:v>
      </x:c>
      <x:c r="C15" s="19" t="str">
        <x:v>Centro</x:v>
      </x:c>
      <x:c r="D15" s="20" t="n">
        <x:v>10095000</x:v>
      </x:c>
      <x:c r="E15" s="20" t="n">
        <x:v>34115000</x:v>
      </x:c>
      <x:c r="F15" s="21" t="n">
        <x:f>IFERROR(D15/E15,0)</x:f>
        <x:v>0.29591088963798917</x:v>
      </x:c>
      <x:c r="G15" s="21" t="n">
        <x:v>0.07</x:v>
      </x:c>
      <x:c r="H15" s="21" t="n">
        <x:v>0.005</x:v>
      </x:c>
      <x:c r="I15" s="20" t="n">
        <x:f>D15*(G15+IF(F15&gt;=1,H15,0))</x:f>
        <x:v>706650.0000000001</x:v>
      </x:c>
      <x:c r="J15" s="20" t="n">
        <x:v>65000</x:v>
      </x:c>
      <x:c r="K15" s="20" t="n">
        <x:f>I15+J15</x:f>
        <x:v>771650.0000000001</x:v>
      </x:c>
      <x:c r="L15" s="19" t="str">
        <x:v>Aprobada</x:v>
      </x:c>
    </x:row>
    <x:row r="16" ht="21" customHeight="1">
      <x:c r="A16" s="18" t="n">
        <x:v>46082</x:v>
      </x:c>
      <x:c r="B16" s="19" t="str">
        <x:v>Sofía Giménez</x:v>
      </x:c>
      <x:c r="C16" s="19" t="str">
        <x:v>Sur</x:v>
      </x:c>
      <x:c r="D16" s="20" t="n">
        <x:v>6905000</x:v>
      </x:c>
      <x:c r="E16" s="20" t="n">
        <x:v>14377000</x:v>
      </x:c>
      <x:c r="F16" s="21" t="n">
        <x:f>IFERROR(D16/E16,0)</x:f>
        <x:v>0.480281004381999</x:v>
      </x:c>
      <x:c r="G16" s="21" t="n">
        <x:v>0.07</x:v>
      </x:c>
      <x:c r="H16" s="21" t="n">
        <x:v>0.015</x:v>
      </x:c>
      <x:c r="I16" s="20" t="n">
        <x:f>D16*(G16+IF(F16&gt;=1,H16,0))</x:f>
        <x:v>483350.00000000006</x:v>
      </x:c>
      <x:c r="J16" s="20" t="n">
        <x:v>-121000</x:v>
      </x:c>
      <x:c r="K16" s="20" t="n">
        <x:f>I16+J16</x:f>
        <x:v>362350.00000000006</x:v>
      </x:c>
      <x:c r="L16" s="19" t="str">
        <x:v>Pagada</x:v>
      </x:c>
    </x:row>
    <x:row r="17" ht="21" customHeight="1">
      <x:c r="A17" s="18" t="n">
        <x:v>46113</x:v>
      </x:c>
      <x:c r="B17" s="19" t="str">
        <x:v>Miguel Acosta</x:v>
      </x:c>
      <x:c r="C17" s="19" t="str">
        <x:v>Digital</x:v>
      </x:c>
      <x:c r="D17" s="20" t="n">
        <x:v>28750000</x:v>
      </x:c>
      <x:c r="E17" s="20" t="n">
        <x:v>15811000</x:v>
      </x:c>
      <x:c r="F17" s="21" t="n">
        <x:f>IFERROR(D17/E17,0)</x:f>
        <x:v>1.8183543102903041</x:v>
      </x:c>
      <x:c r="G17" s="21" t="n">
        <x:v>0.043</x:v>
      </x:c>
      <x:c r="H17" s="21" t="n">
        <x:v>0.011</x:v>
      </x:c>
      <x:c r="I17" s="20" t="n">
        <x:f>D17*(G17+IF(F17&gt;=1,H17,0))</x:f>
        <x:v>1552499.9999999998</x:v>
      </x:c>
      <x:c r="J17" s="20" t="n">
        <x:v>74000</x:v>
      </x:c>
      <x:c r="K17" s="20" t="n">
        <x:f>I17+J17</x:f>
        <x:v>1626499.9999999998</x:v>
      </x:c>
      <x:c r="L17" s="19" t="str">
        <x:v>Calculada</x:v>
      </x:c>
    </x:row>
    <x:row r="18" ht="21" customHeight="1">
      <x:c r="A18" s="18" t="n">
        <x:v>46143</x:v>
      </x:c>
      <x:c r="B18" s="19" t="str">
        <x:v>Ana Vera</x:v>
      </x:c>
      <x:c r="C18" s="19" t="str">
        <x:v>Norte</x:v>
      </x:c>
      <x:c r="D18" s="20" t="n">
        <x:v>34335000</x:v>
      </x:c>
      <x:c r="E18" s="20" t="n">
        <x:v>32997000</x:v>
      </x:c>
      <x:c r="F18" s="21" t="n">
        <x:f>IFERROR(D18/E18,0)</x:f>
        <x:v>1.0405491408309846</x:v>
      </x:c>
      <x:c r="G18" s="21" t="n">
        <x:v>0.021</x:v>
      </x:c>
      <x:c r="H18" s="21" t="n">
        <x:v>0.015</x:v>
      </x:c>
      <x:c r="I18" s="20" t="n">
        <x:f>D18*(G18+IF(F18&gt;=1,H18,0))</x:f>
        <x:v>1236060.0000000002</x:v>
      </x:c>
      <x:c r="J18" s="20" t="n">
        <x:v>-186000</x:v>
      </x:c>
      <x:c r="K18" s="20" t="n">
        <x:f>I18+J18</x:f>
        <x:v>1050060.0000000002</x:v>
      </x:c>
      <x:c r="L18" s="19" t="str">
        <x:v>Aprobada</x:v>
      </x:c>
    </x:row>
    <x:row r="19" ht="21" customHeight="1">
      <x:c r="A19" s="18" t="n">
        <x:v>46174</x:v>
      </x:c>
      <x:c r="B19" s="19" t="str">
        <x:v>Carlos Ríos</x:v>
      </x:c>
      <x:c r="C19" s="19" t="str">
        <x:v>Centro</x:v>
      </x:c>
      <x:c r="D19" s="20" t="n">
        <x:v>41326000</x:v>
      </x:c>
      <x:c r="E19" s="20" t="n">
        <x:v>28259000</x:v>
      </x:c>
      <x:c r="F19" s="21" t="n">
        <x:f>IFERROR(D19/E19,0)</x:f>
        <x:v>1.4624013588591245</x:v>
      </x:c>
      <x:c r="G19" s="21" t="n">
        <x:v>0.033</x:v>
      </x:c>
      <x:c r="H19" s="21" t="n">
        <x:v>0.003</x:v>
      </x:c>
      <x:c r="I19" s="20" t="n">
        <x:f>D19*(G19+IF(F19&gt;=1,H19,0))</x:f>
        <x:v>1487736.0000000002</x:v>
      </x:c>
      <x:c r="J19" s="20" t="n">
        <x:v>-224000</x:v>
      </x:c>
      <x:c r="K19" s="20" t="n">
        <x:f>I19+J19</x:f>
        <x:v>1263736.0000000002</x:v>
      </x:c>
      <x:c r="L19" s="19" t="str">
        <x:v>Pagada</x:v>
      </x:c>
    </x:row>
    <x:row r="20" ht="21" customHeight="1">
      <x:c r="A20" s="18" t="n">
        <x:v>46204</x:v>
      </x:c>
      <x:c r="B20" s="19" t="str">
        <x:v>María Benítez</x:v>
      </x:c>
      <x:c r="C20" s="19" t="str">
        <x:v>Sur</x:v>
      </x:c>
      <x:c r="D20" s="20" t="n">
        <x:v>9490000</x:v>
      </x:c>
      <x:c r="E20" s="20" t="n">
        <x:v>22130000</x:v>
      </x:c>
      <x:c r="F20" s="21" t="n">
        <x:f>IFERROR(D20/E20,0)</x:f>
        <x:v>0.4288296430185269</x:v>
      </x:c>
      <x:c r="G20" s="21" t="n">
        <x:v>0.032</x:v>
      </x:c>
      <x:c r="H20" s="21" t="n">
        <x:v>0.025</x:v>
      </x:c>
      <x:c r="I20" s="20" t="n">
        <x:f>D20*(G20+IF(F20&gt;=1,H20,0))</x:f>
        <x:v>303680</x:v>
      </x:c>
      <x:c r="J20" s="20" t="n">
        <x:v>-148000</x:v>
      </x:c>
      <x:c r="K20" s="20" t="n">
        <x:f>I20+J20</x:f>
        <x:v>155680</x:v>
      </x:c>
      <x:c r="L20" s="19" t="str">
        <x:v>Calculada</x:v>
      </x:c>
    </x:row>
    <x:row r="21" ht="21" customHeight="1">
      <x:c r="A21" s="18" t="n">
        <x:v>46235</x:v>
      </x:c>
      <x:c r="B21" s="19" t="str">
        <x:v>Diego Sosa</x:v>
      </x:c>
      <x:c r="C21" s="19" t="str">
        <x:v>Digital</x:v>
      </x:c>
      <x:c r="D21" s="20" t="n">
        <x:v>8205000</x:v>
      </x:c>
      <x:c r="E21" s="20" t="n">
        <x:v>31980000</x:v>
      </x:c>
      <x:c r="F21" s="21" t="n">
        <x:f>IFERROR(D21/E21,0)</x:f>
        <x:v>0.25656660412757976</x:v>
      </x:c>
      <x:c r="G21" s="21" t="n">
        <x:v>0.076</x:v>
      </x:c>
      <x:c r="H21" s="21" t="n">
        <x:v>0.015</x:v>
      </x:c>
      <x:c r="I21" s="20" t="n">
        <x:f>D21*(G21+IF(F21&gt;=1,H21,0))</x:f>
        <x:v>623580</x:v>
      </x:c>
      <x:c r="J21" s="20" t="n">
        <x:v>-61000</x:v>
      </x:c>
      <x:c r="K21" s="20" t="n">
        <x:f>I21+J21</x:f>
        <x:v>562580</x:v>
      </x:c>
      <x:c r="L21" s="19" t="str">
        <x:v>Aprobada</x:v>
      </x:c>
    </x:row>
    <x:row r="22" ht="21" customHeight="1">
      <x:c r="A22" s="18" t="n">
        <x:v>46266</x:v>
      </x:c>
      <x:c r="B22" s="19" t="str">
        <x:v>Lucía Ferreira</x:v>
      </x:c>
      <x:c r="C22" s="19" t="str">
        <x:v>Norte</x:v>
      </x:c>
      <x:c r="D22" s="20" t="n">
        <x:v>33810000</x:v>
      </x:c>
      <x:c r="E22" s="20" t="n">
        <x:v>34326000</x:v>
      </x:c>
      <x:c r="F22" s="21" t="n">
        <x:f>IFERROR(D22/E22,0)</x:f>
        <x:v>0.9849676629959797</x:v>
      </x:c>
      <x:c r="G22" s="21" t="n">
        <x:v>0.044</x:v>
      </x:c>
      <x:c r="H22" s="21" t="n">
        <x:v>0.005</x:v>
      </x:c>
      <x:c r="I22" s="20" t="n">
        <x:f>D22*(G22+IF(F22&gt;=1,H22,0))</x:f>
        <x:v>1487640</x:v>
      </x:c>
      <x:c r="J22" s="20" t="n">
        <x:v>-205000</x:v>
      </x:c>
      <x:c r="K22" s="20" t="n">
        <x:f>I22+J22</x:f>
        <x:v>1282640</x:v>
      </x:c>
      <x:c r="L22" s="19" t="str">
        <x:v>Pagada</x:v>
      </x:c>
    </x:row>
    <x:row r="23" ht="21" customHeight="1">
      <x:c r="A23" s="18" t="n">
        <x:v>46296</x:v>
      </x:c>
      <x:c r="B23" s="19" t="str">
        <x:v>José Duarte</x:v>
      </x:c>
      <x:c r="C23" s="19" t="str">
        <x:v>Centro</x:v>
      </x:c>
      <x:c r="D23" s="20" t="n">
        <x:v>5372000</x:v>
      </x:c>
      <x:c r="E23" s="20" t="n">
        <x:v>20508000</x:v>
      </x:c>
      <x:c r="F23" s="21" t="n">
        <x:f>IFERROR(D23/E23,0)</x:f>
        <x:v>0.26194655744099865</x:v>
      </x:c>
      <x:c r="G23" s="21" t="n">
        <x:v>0.042</x:v>
      </x:c>
      <x:c r="H23" s="21" t="n">
        <x:v>0.013</x:v>
      </x:c>
      <x:c r="I23" s="20" t="n">
        <x:f>D23*(G23+IF(F23&gt;=1,H23,0))</x:f>
        <x:v>225624</x:v>
      </x:c>
      <x:c r="J23" s="20" t="n">
        <x:v>-125000</x:v>
      </x:c>
      <x:c r="K23" s="20" t="n">
        <x:f>I23+J23</x:f>
        <x:v>100624</x:v>
      </x:c>
      <x:c r="L23" s="19" t="str">
        <x:v>Calculada</x:v>
      </x:c>
    </x:row>
    <x:row r="24" ht="21" customHeight="1">
      <x:c r="A24" s="18" t="n">
        <x:v>46327</x:v>
      </x:c>
      <x:c r="B24" s="19" t="str">
        <x:v>Sofía Giménez</x:v>
      </x:c>
      <x:c r="C24" s="19" t="str">
        <x:v>Sur</x:v>
      </x:c>
      <x:c r="D24" s="20" t="n">
        <x:v>40751000</x:v>
      </x:c>
      <x:c r="E24" s="20" t="n">
        <x:v>19083000</x:v>
      </x:c>
      <x:c r="F24" s="21" t="n">
        <x:f>IFERROR(D24/E24,0)</x:f>
        <x:v>2.135460881412776</x:v>
      </x:c>
      <x:c r="G24" s="21" t="n">
        <x:v>0.076</x:v>
      </x:c>
      <x:c r="H24" s="21" t="n">
        <x:v>0.006</x:v>
      </x:c>
      <x:c r="I24" s="20" t="n">
        <x:f>D24*(G24+IF(F24&gt;=1,H24,0))</x:f>
        <x:v>3341582</x:v>
      </x:c>
      <x:c r="J24" s="20" t="n">
        <x:v>-156000</x:v>
      </x:c>
      <x:c r="K24" s="20" t="n">
        <x:f>I24+J24</x:f>
        <x:v>3185582</x:v>
      </x:c>
      <x:c r="L24" s="19" t="str">
        <x:v>Aprobada</x:v>
      </x:c>
    </x:row>
    <x:row r="25" ht="21" customHeight="1">
      <x:c r="A25" s="18" t="n">
        <x:v>46357</x:v>
      </x:c>
      <x:c r="B25" s="19" t="str">
        <x:v>Miguel Acosta</x:v>
      </x:c>
      <x:c r="C25" s="19" t="str">
        <x:v>Digital</x:v>
      </x:c>
      <x:c r="D25" s="20" t="n">
        <x:v>7904000</x:v>
      </x:c>
      <x:c r="E25" s="20" t="n">
        <x:v>24517000</x:v>
      </x:c>
      <x:c r="F25" s="21" t="n">
        <x:f>IFERROR(D25/E25,0)</x:f>
        <x:v>0.32238854672268225</x:v>
      </x:c>
      <x:c r="G25" s="21" t="n">
        <x:v>0.047</x:v>
      </x:c>
      <x:c r="H25" s="21" t="n">
        <x:v>0.001</x:v>
      </x:c>
      <x:c r="I25" s="20" t="n">
        <x:f>D25*(G25+IF(F25&gt;=1,H25,0))</x:f>
        <x:v>371488</x:v>
      </x:c>
      <x:c r="J25" s="20" t="n">
        <x:v>-163000</x:v>
      </x:c>
      <x:c r="K25" s="20" t="n">
        <x:f>I25+J25</x:f>
        <x:v>208488</x:v>
      </x:c>
      <x:c r="L25" s="19" t="str">
        <x:v>Pagada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Vendedor</x:v>
      </x:c>
      <x:c r="B3" s="117" t="str">
        <x:v>Total a pagar Gs.</x:v>
      </x:c>
      <x:c r="D3" s="117" t="str">
        <x:v>Equipo</x:v>
      </x:c>
      <x:c r="E3" s="117" t="str">
        <x:v>Cumplimiento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Total a pagar Gs.</x:v>
      </x:c>
    </x:row>
    <x:row r="4">
      <x:c r="A4" s="118" t="str">
        <x:v>Ana Vera</x:v>
      </x:c>
      <x:c r="B4" s="119" t="n">
        <x:f>SUMIF('Comisiones'!$B$2:$B$25,A4,'Comisiones'!$K$2:$K$25)</x:f>
        <x:v>4226707</x:v>
      </x:c>
      <x:c r="D4" s="118" t="str">
        <x:v>Norte</x:v>
      </x:c>
      <x:c r="E4" s="120" t="n">
        <x:f>IFERROR(AVERAGEIF('Comisiones'!$C$2:$C$25,D4,'Comisiones'!$F$2:$F$25),0)</x:f>
        <x:v>1.1646206348563373</x:v>
      </x:c>
      <x:c r="G4" s="118" t="str">
        <x:v>Calculada</x:v>
      </x:c>
      <x:c r="H4" s="121" t="n">
        <x:f>COUNTIF('Comisiones'!$L$2:$L$25,G4)</x:f>
        <x:v>8</x:v>
      </x:c>
      <x:c r="J4" s="118" t="str">
        <x:v>2026-01-01</x:v>
      </x:c>
      <x:c r="K4" s="119" t="n">
        <x:f>SUMIF('Comisiones'!$A$2:$A$25,DATE(2026,1,1),'Comisiones'!$K$2:$K$25)</x:f>
        <x:v>3986014</x:v>
      </x:c>
    </x:row>
    <x:row r="5">
      <x:c r="A5" s="118" t="str">
        <x:v>Carlos Ríos</x:v>
      </x:c>
      <x:c r="B5" s="119" t="n">
        <x:f>SUMIF('Comisiones'!$B$2:$B$25,A5,'Comisiones'!$K$2:$K$25)</x:f>
        <x:v>3361535</x:v>
      </x:c>
      <x:c r="D5" s="118" t="str">
        <x:v>Centro</x:v>
      </x:c>
      <x:c r="E5" s="120" t="n">
        <x:f>IFERROR(AVERAGEIF('Comisiones'!$C$2:$C$25,D5,'Comisiones'!$F$2:$F$25),0)</x:f>
        <x:v>0.9173619941455416</x:v>
      </x:c>
      <x:c r="G5" s="118" t="str">
        <x:v>Aprobada</x:v>
      </x:c>
      <x:c r="H5" s="121" t="n">
        <x:f>COUNTIF('Comisiones'!$L$2:$L$25,G5)</x:f>
        <x:v>8</x:v>
      </x:c>
      <x:c r="J5" s="118" t="str">
        <x:v>2026-02-01</x:v>
      </x:c>
      <x:c r="K5" s="119" t="n">
        <x:f>SUMIF('Comisiones'!$A$2:$A$25,DATE(2026,2,1),'Comisiones'!$K$2:$K$25)</x:f>
        <x:v>1670586</x:v>
      </x:c>
    </x:row>
    <x:row r="6">
      <x:c r="A6" s="118" t="str">
        <x:v>María Benítez</x:v>
      </x:c>
      <x:c r="B6" s="119" t="n">
        <x:f>SUMIF('Comisiones'!$B$2:$B$25,A6,'Comisiones'!$K$2:$K$25)</x:f>
        <x:v>1385300</x:v>
      </x:c>
      <x:c r="D6" s="118" t="str">
        <x:v>Sur</x:v>
      </x:c>
      <x:c r="E6" s="120" t="n">
        <x:f>IFERROR(AVERAGEIF('Comisiones'!$C$2:$C$25,D6,'Comisiones'!$F$2:$F$25),0)</x:f>
        <x:v>0.8319493951236923</x:v>
      </x:c>
      <x:c r="G6" s="118" t="str">
        <x:v>Pagada</x:v>
      </x:c>
      <x:c r="H6" s="121" t="n">
        <x:f>COUNTIF('Comisiones'!$L$2:$L$25,G6)</x:f>
        <x:v>8</x:v>
      </x:c>
      <x:c r="J6" s="118" t="str">
        <x:v>2026-03-01</x:v>
      </x:c>
      <x:c r="K6" s="119" t="n">
        <x:f>SUMIF('Comisiones'!$A$2:$A$25,DATE(2026,3,1),'Comisiones'!$K$2:$K$25)</x:f>
        <x:v>1016498</x:v>
      </x:c>
    </x:row>
    <x:row r="7">
      <x:c r="A7" s="118" t="str">
        <x:v>Diego Sosa</x:v>
      </x:c>
      <x:c r="B7" s="119" t="n">
        <x:f>SUMIF('Comisiones'!$B$2:$B$25,A7,'Comisiones'!$K$2:$K$25)</x:f>
        <x:v>4469450</x:v>
      </x:c>
      <x:c r="D7" s="118" t="str">
        <x:v>Digital</x:v>
      </x:c>
      <x:c r="E7" s="120" t="n">
        <x:f>IFERROR(AVERAGEIF('Comisiones'!$C$2:$C$25,D7,'Comisiones'!$F$2:$F$25),0)</x:f>
        <x:v>1.1031157088211454</x:v>
      </x:c>
      <x:c r="J7" s="118" t="str">
        <x:v>2026-04-01</x:v>
      </x:c>
      <x:c r="K7" s="119" t="n">
        <x:f>SUMIF('Comisiones'!$A$2:$A$25,DATE(2026,4,1),'Comisiones'!$K$2:$K$25)</x:f>
        <x:v>2122248</x:v>
      </x:c>
    </x:row>
    <x:row r="8">
      <x:c r="A8" s="118" t="str">
        <x:v>Lucía Ferreira</x:v>
      </x:c>
      <x:c r="B8" s="119" t="n">
        <x:f>SUMIF('Comisiones'!$B$2:$B$25,A8,'Comisiones'!$K$2:$K$25)</x:f>
        <x:v>3829682</x:v>
      </x:c>
      <x:c r="J8" s="118" t="str">
        <x:v>2026-05-01</x:v>
      </x:c>
      <x:c r="K8" s="119" t="n">
        <x:f>SUMIF('Comisiones'!$A$2:$A$25,DATE(2026,5,1),'Comisiones'!$K$2:$K$25)</x:f>
        <x:v>2433384</x:v>
      </x:c>
    </x:row>
    <x:row r="9">
      <x:c r="A9" s="118" t="str">
        <x:v>José Duarte</x:v>
      </x:c>
      <x:c r="B9" s="119" t="n">
        <x:f>SUMIF('Comisiones'!$B$2:$B$25,A9,'Comisiones'!$K$2:$K$25)</x:f>
        <x:v>2301374</x:v>
      </x:c>
      <x:c r="J9" s="118" t="str">
        <x:v>2026-06-01</x:v>
      </x:c>
      <x:c r="K9" s="119" t="n">
        <x:f>SUMIF('Comisiones'!$A$2:$A$25,DATE(2026,6,1),'Comisiones'!$K$2:$K$25)</x:f>
        <x:v>2692836</x:v>
      </x:c>
    </x:row>
    <x:row r="10">
      <x:c r="A10" s="118" t="str">
        <x:v>Sofía Giménez</x:v>
      </x:c>
      <x:c r="B10" s="119" t="n">
        <x:f>SUMIF('Comisiones'!$B$2:$B$25,A10,'Comisiones'!$K$2:$K$25)</x:f>
        <x:v>4004216</x:v>
      </x:c>
      <x:c r="J10" s="118" t="str">
        <x:v>2026-07-01</x:v>
      </x:c>
      <x:c r="K10" s="119" t="n">
        <x:f>SUMIF('Comisiones'!$A$2:$A$25,DATE(2026,7,1),'Comisiones'!$K$2:$K$25)</x:f>
        <x:v>611964</x:v>
      </x:c>
    </x:row>
    <x:row r="11">
      <x:c r="A11" s="118" t="str">
        <x:v>Miguel Acosta</x:v>
      </x:c>
      <x:c r="B11" s="119" t="n">
        <x:f>SUMIF('Comisiones'!$B$2:$B$25,A11,'Comisiones'!$K$2:$K$25)</x:f>
        <x:v>2899512</x:v>
      </x:c>
      <x:c r="J11" s="118" t="str">
        <x:v>2026-08-01</x:v>
      </x:c>
      <x:c r="K11" s="119" t="n">
        <x:f>SUMIF('Comisiones'!$A$2:$A$25,DATE(2026,8,1),'Comisiones'!$K$2:$K$25)</x:f>
        <x:v>1627104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Comisiones de vendedores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“Comisiones”.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