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33e6087c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a70556242054a7d"/>
    <x:sheet xmlns:r="http://schemas.openxmlformats.org/officeDocument/2006/relationships" name="Combustible" sheetId="2" r:id="Rb8a3191279c34b2c"/>
    <x:sheet xmlns:r="http://schemas.openxmlformats.org/officeDocument/2006/relationships" name="Análisis" sheetId="3" r:id="R24c9136f75184e99"/>
    <x:sheet xmlns:r="http://schemas.openxmlformats.org/officeDocument/2006/relationships" name="Guía de uso" sheetId="4" r:id="R110d60796a5b4a99"/>
    <x:sheet xmlns:r="http://schemas.openxmlformats.org/officeDocument/2006/relationships" name="Fuentes" sheetId="5" r:id="R8a477e506a484f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f6ea0d51f432a" /><Relationship Type="http://schemas.openxmlformats.org/officeDocument/2006/relationships/theme" Target="/xl/theme/theme1.xml" Id="Rd0557c4755f141ed" /><Relationship Type="http://schemas.openxmlformats.org/officeDocument/2006/relationships/sharedStrings" Target="/xl/sharedStrings.xml" Id="R7df5ed83a1ad41b7" /><Relationship Type="http://schemas.openxmlformats.org/officeDocument/2006/relationships/worksheet" Target="/xl/worksheets/sheet1.xml" Id="R3a70556242054a7d" /><Relationship Type="http://schemas.openxmlformats.org/officeDocument/2006/relationships/worksheet" Target="/xl/worksheets/sheet2.xml" Id="Rb8a3191279c34b2c" /><Relationship Type="http://schemas.openxmlformats.org/officeDocument/2006/relationships/worksheet" Target="/xl/worksheets/sheet3.xml" Id="R24c9136f75184e99" /><Relationship Type="http://schemas.openxmlformats.org/officeDocument/2006/relationships/worksheet" Target="/xl/worksheets/sheet4.xml" Id="R110d60796a5b4a99" /><Relationship Type="http://schemas.openxmlformats.org/officeDocument/2006/relationships/worksheet" Target="/xl/worksheets/sheet5.xml" Id="R8a477e506a484f3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6906fe2461f4b46" /><Relationship Type="http://schemas.openxmlformats.org/officeDocument/2006/relationships/chart" Target="/xl/drawings/charts/chart2.xml" Id="R16c55a97332842d3" /><Relationship Type="http://schemas.openxmlformats.org/officeDocument/2006/relationships/chart" Target="/xl/drawings/charts/chart3.xml" Id="R78c9e67965ff4a49" /><Relationship Type="http://schemas.openxmlformats.org/officeDocument/2006/relationships/chart" Target="/xl/drawings/charts/chart4.xml" Id="R4d0392efaa47479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Costo Gs. por Tipo unidad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Costo Gs.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Rendimiento km/l promedio por Ruta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Rendimiento km/l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Costo Gs. por Fecha carga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6906fe2461f4b46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6c55a97332842d3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8c9e67965ff4a49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d0392efaa47479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844c1847614403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Consumo de combustible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Operaciones y logística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Gasto en combustible</x:v>
      </x:c>
      <x:c r="C6" s="18"/>
      <x:c r="D6" s="18"/>
      <x:c r="E6" s="18"/>
      <x:c r="F6" s="54" t="str">
        <x:v>Rendimiento km/l promedio</x:v>
      </x:c>
      <x:c r="G6" s="18"/>
      <x:c r="H6" s="18"/>
      <x:c r="I6" s="18"/>
      <x:c r="J6" s="54" t="str">
        <x:v>Cargas</x:v>
      </x:c>
      <x:c r="K6" s="18"/>
      <x:c r="L6" s="18"/>
      <x:c r="M6" s="54" t="str">
        <x:v>Anómalas</x:v>
      </x:c>
      <x:c r="N6" s="18"/>
      <x:c r="O6" s="18"/>
      <x:c r="P6" s="18"/>
    </x:row>
    <x:row r="7" ht="19" customHeight="1">
      <x:c r="A7" s="18"/>
      <x:c r="B7" s="55" t="n">
        <x:f>SUM('Combustible'!$K$2:$K$33)</x:f>
        <x:v>23097000</x:v>
      </x:c>
      <x:c r="C7" s="56"/>
      <x:c r="D7" s="56"/>
      <x:c r="E7" s="57"/>
      <x:c r="F7" s="92" t="n">
        <x:f>AVERAGE('Combustible'!$L$2:$L$33)</x:f>
        <x:v>-46.54753198368915</x:v>
      </x:c>
      <x:c r="G7" s="93"/>
      <x:c r="H7" s="93"/>
      <x:c r="I7" s="94"/>
      <x:c r="J7" s="92" t="n">
        <x:f>COUNTA('Combustible'!$A$2:$A$33)</x:f>
        <x:v>32</x:v>
      </x:c>
      <x:c r="K7" s="93"/>
      <x:c r="L7" s="94"/>
      <x:c r="M7" s="92" t="n">
        <x:f>COUNTIF('Combustible'!$N$2:$N$33,"Anómalo")</x:f>
        <x:v>10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3844c1847614403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4" hidden="0" customWidth="1"/>
    <x:col min="5" max="5" width="12" hidden="0" customWidth="1"/>
    <x:col min="6" max="6" width="22" hidden="0" customWidth="1"/>
    <x:col min="7" max="7" width="20" hidden="0" customWidth="1"/>
    <x:col min="8" max="8" width="15" hidden="0" customWidth="1"/>
    <x:col min="9" max="9" width="12" hidden="0" customWidth="1"/>
    <x:col min="10" max="10" width="19" hidden="0" customWidth="1"/>
    <x:col min="11" max="11" width="12" hidden="0" customWidth="1"/>
    <x:col min="12" max="12" width="19" hidden="0" customWidth="1"/>
    <x:col min="13" max="13" width="12" hidden="0" customWidth="1"/>
    <x:col min="14" max="14" width="12" hidden="0" customWidth="1"/>
  </x:cols>
  <x:sheetData>
    <x:row r="1" ht="34" customHeight="1">
      <x:c r="A1" s="8" t="str">
        <x:v>Fecha carga</x:v>
      </x:c>
      <x:c r="B1" s="8" t="str">
        <x:v>Vehículo</x:v>
      </x:c>
      <x:c r="C1" s="8" t="str">
        <x:v>Conductor</x:v>
      </x:c>
      <x:c r="D1" s="8" t="str">
        <x:v>Tipo unidad</x:v>
      </x:c>
      <x:c r="E1" s="8" t="str">
        <x:v>Ruta</x:v>
      </x:c>
      <x:c r="F1" s="8" t="str">
        <x:v>Odómetro inicial km</x:v>
      </x:c>
      <x:c r="G1" s="8" t="str">
        <x:v>Odómetro final km</x:v>
      </x:c>
      <x:c r="H1" s="8" t="str">
        <x:v>Distancia km</x:v>
      </x:c>
      <x:c r="I1" s="8" t="str">
        <x:v>Litros</x:v>
      </x:c>
      <x:c r="J1" s="8" t="str">
        <x:v>Precio litro Gs.</x:v>
      </x:c>
      <x:c r="K1" s="8" t="str">
        <x:v>Costo Gs.</x:v>
      </x:c>
      <x:c r="L1" s="8" t="str">
        <x:v>Rendimiento km/l</x:v>
      </x:c>
      <x:c r="M1" s="8" t="str">
        <x:v>Estación</x:v>
      </x:c>
      <x:c r="N1" s="8" t="str">
        <x:v>Estado</x:v>
      </x:c>
    </x:row>
    <x:row r="2" ht="21" customHeight="1">
      <x:c r="A2" s="15" t="n">
        <x:v>46024</x:v>
      </x:c>
      <x:c r="B2" s="16" t="str">
        <x:v>VEH-0001</x:v>
      </x:c>
      <x:c r="C2" s="16" t="str">
        <x:v>Ana Vera</x:v>
      </x:c>
      <x:c r="D2" s="16" t="str">
        <x:v>Auto</x:v>
      </x:c>
      <x:c r="E2" s="16" t="str">
        <x:v>Urbana</x:v>
      </x:c>
      <x:c r="F2" s="16" t="n">
        <x:v>130549</x:v>
      </x:c>
      <x:c r="G2" s="16" t="n">
        <x:v>76473</x:v>
      </x:c>
      <x:c r="H2" s="16" t="n">
        <x:f>G2-F2</x:f>
        <x:v>-54076</x:v>
      </x:c>
      <x:c r="I2" s="16" t="n">
        <x:v>137</x:v>
      </x:c>
      <x:c r="J2" s="17" t="n">
        <x:v>8000</x:v>
      </x:c>
      <x:c r="K2" s="17" t="n">
        <x:f>I2*J2</x:f>
        <x:v>1096000</x:v>
      </x:c>
      <x:c r="L2" s="16" t="n">
        <x:f>IFERROR(H2/I2,0)</x:f>
        <x:v>-394.7153284671533</x:v>
      </x:c>
      <x:c r="M2" s="16" t="str">
        <x:v>Petropar</x:v>
      </x:c>
      <x:c r="N2" s="16" t="str">
        <x:v>Normal</x:v>
      </x:c>
    </x:row>
    <x:row r="3" ht="21" customHeight="1">
      <x:c r="A3" s="15" t="n">
        <x:v>46058</x:v>
      </x:c>
      <x:c r="B3" s="16" t="str">
        <x:v>VEH-0002</x:v>
      </x:c>
      <x:c r="C3" s="16" t="str">
        <x:v>Carlos Ríos</x:v>
      </x:c>
      <x:c r="D3" s="16" t="str">
        <x:v>Utilitario</x:v>
      </x:c>
      <x:c r="E3" s="16" t="str">
        <x:v>Central</x:v>
      </x:c>
      <x:c r="F3" s="16" t="n">
        <x:v>96610</x:v>
      </x:c>
      <x:c r="G3" s="16" t="n">
        <x:v>31790</x:v>
      </x:c>
      <x:c r="H3" s="16" t="n">
        <x:f>G3-F3</x:f>
        <x:v>-64820</x:v>
      </x:c>
      <x:c r="I3" s="16" t="n">
        <x:v>23</x:v>
      </x:c>
      <x:c r="J3" s="17" t="n">
        <x:v>7000</x:v>
      </x:c>
      <x:c r="K3" s="17" t="n">
        <x:f>I3*J3</x:f>
        <x:v>161000</x:v>
      </x:c>
      <x:c r="L3" s="16" t="n">
        <x:f>IFERROR(H3/I3,0)</x:f>
        <x:v>-2818.2608695652175</x:v>
      </x:c>
      <x:c r="M3" s="16" t="str">
        <x:v>Copet</x:v>
      </x:c>
      <x:c r="N3" s="16" t="str">
        <x:v>Revisar</x:v>
      </x:c>
    </x:row>
    <x:row r="4" ht="21" customHeight="1">
      <x:c r="A4" s="15" t="n">
        <x:v>46089</x:v>
      </x:c>
      <x:c r="B4" s="16" t="str">
        <x:v>VEH-0003</x:v>
      </x:c>
      <x:c r="C4" s="16" t="str">
        <x:v>María Benítez</x:v>
      </x:c>
      <x:c r="D4" s="16" t="str">
        <x:v>Camión</x:v>
      </x:c>
      <x:c r="E4" s="16" t="str">
        <x:v>Interior</x:v>
      </x:c>
      <x:c r="F4" s="16" t="n">
        <x:v>52452</x:v>
      </x:c>
      <x:c r="G4" s="16" t="n">
        <x:v>117460</x:v>
      </x:c>
      <x:c r="H4" s="16" t="n">
        <x:f>G4-F4</x:f>
        <x:v>65008</x:v>
      </x:c>
      <x:c r="I4" s="16" t="n">
        <x:v>121</x:v>
      </x:c>
      <x:c r="J4" s="17" t="n">
        <x:v>7000</x:v>
      </x:c>
      <x:c r="K4" s="17" t="n">
        <x:f>I4*J4</x:f>
        <x:v>847000</x:v>
      </x:c>
      <x:c r="L4" s="16" t="n">
        <x:f>IFERROR(H4/I4,0)</x:f>
        <x:v>537.2561983471074</x:v>
      </x:c>
      <x:c r="M4" s="16" t="str">
        <x:v>Shell</x:v>
      </x:c>
      <x:c r="N4" s="16" t="str">
        <x:v>Anómalo</x:v>
      </x:c>
    </x:row>
    <x:row r="5" ht="21" customHeight="1">
      <x:c r="A5" s="15" t="n">
        <x:v>46123</x:v>
      </x:c>
      <x:c r="B5" s="16" t="str">
        <x:v>VEH-0004</x:v>
      </x:c>
      <x:c r="C5" s="16" t="str">
        <x:v>Diego Sosa</x:v>
      </x:c>
      <x:c r="D5" s="16" t="str">
        <x:v>Moto</x:v>
      </x:c>
      <x:c r="E5" s="16" t="str">
        <x:v>Mixta</x:v>
      </x:c>
      <x:c r="F5" s="16" t="n">
        <x:v>135883</x:v>
      </x:c>
      <x:c r="G5" s="16" t="n">
        <x:v>139148</x:v>
      </x:c>
      <x:c r="H5" s="16" t="n">
        <x:f>G5-F5</x:f>
        <x:v>3265</x:v>
      </x:c>
      <x:c r="I5" s="16" t="n">
        <x:v>137</x:v>
      </x:c>
      <x:c r="J5" s="17" t="n">
        <x:v>8000</x:v>
      </x:c>
      <x:c r="K5" s="17" t="n">
        <x:f>I5*J5</x:f>
        <x:v>1096000</x:v>
      </x:c>
      <x:c r="L5" s="16" t="n">
        <x:f>IFERROR(H5/I5,0)</x:f>
        <x:v>23.83211678832117</x:v>
      </x:c>
      <x:c r="M5" s="16" t="str">
        <x:v>Enex</x:v>
      </x:c>
      <x:c r="N5" s="16" t="str">
        <x:v>Normal</x:v>
      </x:c>
    </x:row>
    <x:row r="6" ht="21" customHeight="1">
      <x:c r="A6" s="15" t="n">
        <x:v>46156</x:v>
      </x:c>
      <x:c r="B6" s="16" t="str">
        <x:v>VEH-0005</x:v>
      </x:c>
      <x:c r="C6" s="16" t="str">
        <x:v>Lucía Ferreira</x:v>
      </x:c>
      <x:c r="D6" s="16" t="str">
        <x:v>Auto</x:v>
      </x:c>
      <x:c r="E6" s="16" t="str">
        <x:v>Urbana</x:v>
      </x:c>
      <x:c r="F6" s="16" t="n">
        <x:v>100744</x:v>
      </x:c>
      <x:c r="G6" s="16" t="n">
        <x:v>51449</x:v>
      </x:c>
      <x:c r="H6" s="16" t="n">
        <x:f>G6-F6</x:f>
        <x:v>-49295</x:v>
      </x:c>
      <x:c r="I6" s="16" t="n">
        <x:v>178</x:v>
      </x:c>
      <x:c r="J6" s="17" t="n">
        <x:v>7000</x:v>
      </x:c>
      <x:c r="K6" s="17" t="n">
        <x:f>I6*J6</x:f>
        <x:v>1246000</x:v>
      </x:c>
      <x:c r="L6" s="16" t="n">
        <x:f>IFERROR(H6/I6,0)</x:f>
        <x:v>-276.938202247191</x:v>
      </x:c>
      <x:c r="M6" s="16" t="str">
        <x:v>Petropar</x:v>
      </x:c>
      <x:c r="N6" s="16" t="str">
        <x:v>Revisar</x:v>
      </x:c>
    </x:row>
    <x:row r="7" ht="21" customHeight="1">
      <x:c r="A7" s="15" t="n">
        <x:v>46190</x:v>
      </x:c>
      <x:c r="B7" s="16" t="str">
        <x:v>VEH-0006</x:v>
      </x:c>
      <x:c r="C7" s="16" t="str">
        <x:v>José Duarte</x:v>
      </x:c>
      <x:c r="D7" s="16" t="str">
        <x:v>Utilitario</x:v>
      </x:c>
      <x:c r="E7" s="16" t="str">
        <x:v>Central</x:v>
      </x:c>
      <x:c r="F7" s="16" t="n">
        <x:v>66690</x:v>
      </x:c>
      <x:c r="G7" s="16" t="n">
        <x:v>181119</x:v>
      </x:c>
      <x:c r="H7" s="16" t="n">
        <x:f>G7-F7</x:f>
        <x:v>114429</x:v>
      </x:c>
      <x:c r="I7" s="16" t="n">
        <x:v>160</x:v>
      </x:c>
      <x:c r="J7" s="17" t="n">
        <x:v>7000</x:v>
      </x:c>
      <x:c r="K7" s="17" t="n">
        <x:f>I7*J7</x:f>
        <x:v>1120000</x:v>
      </x:c>
      <x:c r="L7" s="16" t="n">
        <x:f>IFERROR(H7/I7,0)</x:f>
        <x:v>715.18125</x:v>
      </x:c>
      <x:c r="M7" s="16" t="str">
        <x:v>Copet</x:v>
      </x:c>
      <x:c r="N7" s="16" t="str">
        <x:v>Anómalo</x:v>
      </x:c>
    </x:row>
    <x:row r="8" ht="21" customHeight="1">
      <x:c r="A8" s="15" t="n">
        <x:v>46223</x:v>
      </x:c>
      <x:c r="B8" s="16" t="str">
        <x:v>VEH-0007</x:v>
      </x:c>
      <x:c r="C8" s="16" t="str">
        <x:v>Sofía Giménez</x:v>
      </x:c>
      <x:c r="D8" s="16" t="str">
        <x:v>Camión</x:v>
      </x:c>
      <x:c r="E8" s="16" t="str">
        <x:v>Interior</x:v>
      </x:c>
      <x:c r="F8" s="16" t="n">
        <x:v>105033</x:v>
      </x:c>
      <x:c r="G8" s="16" t="n">
        <x:v>165910</x:v>
      </x:c>
      <x:c r="H8" s="16" t="n">
        <x:f>G8-F8</x:f>
        <x:v>60877</x:v>
      </x:c>
      <x:c r="I8" s="16" t="n">
        <x:v>62</x:v>
      </x:c>
      <x:c r="J8" s="17" t="n">
        <x:v>7000</x:v>
      </x:c>
      <x:c r="K8" s="17" t="n">
        <x:f>I8*J8</x:f>
        <x:v>434000</x:v>
      </x:c>
      <x:c r="L8" s="16" t="n">
        <x:f>IFERROR(H8/I8,0)</x:f>
        <x:v>981.8870967741935</x:v>
      </x:c>
      <x:c r="M8" s="16" t="str">
        <x:v>Shell</x:v>
      </x:c>
      <x:c r="N8" s="16" t="str">
        <x:v>Normal</x:v>
      </x:c>
    </x:row>
    <x:row r="9" ht="21" customHeight="1">
      <x:c r="A9" s="15" t="n">
        <x:v>46257</x:v>
      </x:c>
      <x:c r="B9" s="16" t="str">
        <x:v>VEH-0008</x:v>
      </x:c>
      <x:c r="C9" s="16" t="str">
        <x:v>Miguel Acosta</x:v>
      </x:c>
      <x:c r="D9" s="16" t="str">
        <x:v>Moto</x:v>
      </x:c>
      <x:c r="E9" s="16" t="str">
        <x:v>Mixta</x:v>
      </x:c>
      <x:c r="F9" s="16" t="n">
        <x:v>161430</x:v>
      </x:c>
      <x:c r="G9" s="16" t="n">
        <x:v>161962</x:v>
      </x:c>
      <x:c r="H9" s="16" t="n">
        <x:f>G9-F9</x:f>
        <x:v>532</x:v>
      </x:c>
      <x:c r="I9" s="16" t="n">
        <x:v>153</x:v>
      </x:c>
      <x:c r="J9" s="17" t="n">
        <x:v>7000</x:v>
      </x:c>
      <x:c r="K9" s="17" t="n">
        <x:f>I9*J9</x:f>
        <x:v>1071000</x:v>
      </x:c>
      <x:c r="L9" s="16" t="n">
        <x:f>IFERROR(H9/I9,0)</x:f>
        <x:v>3.477124183006536</x:v>
      </x:c>
      <x:c r="M9" s="16" t="str">
        <x:v>Enex</x:v>
      </x:c>
      <x:c r="N9" s="16" t="str">
        <x:v>Revisar</x:v>
      </x:c>
    </x:row>
    <x:row r="10" ht="21" customHeight="1">
      <x:c r="A10" s="15" t="n">
        <x:v>46267</x:v>
      </x:c>
      <x:c r="B10" s="16" t="str">
        <x:v>VEH-0009</x:v>
      </x:c>
      <x:c r="C10" s="16" t="str">
        <x:v>Ana Vera</x:v>
      </x:c>
      <x:c r="D10" s="16" t="str">
        <x:v>Auto</x:v>
      </x:c>
      <x:c r="E10" s="16" t="str">
        <x:v>Urbana</x:v>
      </x:c>
      <x:c r="F10" s="16" t="n">
        <x:v>158698</x:v>
      </x:c>
      <x:c r="G10" s="16" t="n">
        <x:v>44961</x:v>
      </x:c>
      <x:c r="H10" s="16" t="n">
        <x:f>G10-F10</x:f>
        <x:v>-113737</x:v>
      </x:c>
      <x:c r="I10" s="16" t="n">
        <x:v>28</x:v>
      </x:c>
      <x:c r="J10" s="17" t="n">
        <x:v>7000</x:v>
      </x:c>
      <x:c r="K10" s="17" t="n">
        <x:f>I10*J10</x:f>
        <x:v>196000</x:v>
      </x:c>
      <x:c r="L10" s="16" t="n">
        <x:f>IFERROR(H10/I10,0)</x:f>
        <x:v>-4062.035714285714</x:v>
      </x:c>
      <x:c r="M10" s="16" t="str">
        <x:v>Petropar</x:v>
      </x:c>
      <x:c r="N10" s="16" t="str">
        <x:v>Anómalo</x:v>
      </x:c>
    </x:row>
    <x:row r="11" ht="21" customHeight="1">
      <x:c r="A11" s="15" t="n">
        <x:v>46300</x:v>
      </x:c>
      <x:c r="B11" s="16" t="str">
        <x:v>VEH-0010</x:v>
      </x:c>
      <x:c r="C11" s="16" t="str">
        <x:v>Carlos Ríos</x:v>
      </x:c>
      <x:c r="D11" s="16" t="str">
        <x:v>Utilitario</x:v>
      </x:c>
      <x:c r="E11" s="16" t="str">
        <x:v>Central</x:v>
      </x:c>
      <x:c r="F11" s="16" t="n">
        <x:v>165538</x:v>
      </x:c>
      <x:c r="G11" s="16" t="n">
        <x:v>72494</x:v>
      </x:c>
      <x:c r="H11" s="16" t="n">
        <x:f>G11-F11</x:f>
        <x:v>-93044</x:v>
      </x:c>
      <x:c r="I11" s="16" t="n">
        <x:v>144</x:v>
      </x:c>
      <x:c r="J11" s="17" t="n">
        <x:v>7000</x:v>
      </x:c>
      <x:c r="K11" s="17" t="n">
        <x:f>I11*J11</x:f>
        <x:v>1008000</x:v>
      </x:c>
      <x:c r="L11" s="16" t="n">
        <x:f>IFERROR(H11/I11,0)</x:f>
        <x:v>-646.1388888888889</x:v>
      </x:c>
      <x:c r="M11" s="16" t="str">
        <x:v>Copet</x:v>
      </x:c>
      <x:c r="N11" s="16" t="str">
        <x:v>Normal</x:v>
      </x:c>
    </x:row>
    <x:row r="12" ht="21" customHeight="1">
      <x:c r="A12" s="15" t="n">
        <x:v>46334</x:v>
      </x:c>
      <x:c r="B12" s="16" t="str">
        <x:v>VEH-0011</x:v>
      </x:c>
      <x:c r="C12" s="16" t="str">
        <x:v>María Benítez</x:v>
      </x:c>
      <x:c r="D12" s="16" t="str">
        <x:v>Camión</x:v>
      </x:c>
      <x:c r="E12" s="16" t="str">
        <x:v>Interior</x:v>
      </x:c>
      <x:c r="F12" s="16" t="n">
        <x:v>49450</x:v>
      </x:c>
      <x:c r="G12" s="16" t="n">
        <x:v>16027</x:v>
      </x:c>
      <x:c r="H12" s="16" t="n">
        <x:f>G12-F12</x:f>
        <x:v>-33423</x:v>
      </x:c>
      <x:c r="I12" s="16" t="n">
        <x:v>124</x:v>
      </x:c>
      <x:c r="J12" s="17" t="n">
        <x:v>8000</x:v>
      </x:c>
      <x:c r="K12" s="17" t="n">
        <x:f>I12*J12</x:f>
        <x:v>992000</x:v>
      </x:c>
      <x:c r="L12" s="16" t="n">
        <x:f>IFERROR(H12/I12,0)</x:f>
        <x:v>-269.5403225806452</x:v>
      </x:c>
      <x:c r="M12" s="16" t="str">
        <x:v>Shell</x:v>
      </x:c>
      <x:c r="N12" s="16" t="str">
        <x:v>Revisar</x:v>
      </x:c>
    </x:row>
    <x:row r="13" ht="21" customHeight="1">
      <x:c r="A13" s="15" t="n">
        <x:v>46367</x:v>
      </x:c>
      <x:c r="B13" s="16" t="str">
        <x:v>VEH-0012</x:v>
      </x:c>
      <x:c r="C13" s="16" t="str">
        <x:v>Diego Sosa</x:v>
      </x:c>
      <x:c r="D13" s="16" t="str">
        <x:v>Moto</x:v>
      </x:c>
      <x:c r="E13" s="16" t="str">
        <x:v>Mixta</x:v>
      </x:c>
      <x:c r="F13" s="16" t="n">
        <x:v>114614</x:v>
      </x:c>
      <x:c r="G13" s="16" t="n">
        <x:v>144405</x:v>
      </x:c>
      <x:c r="H13" s="16" t="n">
        <x:f>G13-F13</x:f>
        <x:v>29791</x:v>
      </x:c>
      <x:c r="I13" s="16" t="n">
        <x:v>16</x:v>
      </x:c>
      <x:c r="J13" s="17" t="n">
        <x:v>8000</x:v>
      </x:c>
      <x:c r="K13" s="17" t="n">
        <x:f>I13*J13</x:f>
        <x:v>128000</x:v>
      </x:c>
      <x:c r="L13" s="16" t="n">
        <x:f>IFERROR(H13/I13,0)</x:f>
        <x:v>1861.9375</x:v>
      </x:c>
      <x:c r="M13" s="16" t="str">
        <x:v>Enex</x:v>
      </x:c>
      <x:c r="N13" s="16" t="str">
        <x:v>Anómalo</x:v>
      </x:c>
    </x:row>
    <x:row r="14" ht="21" customHeight="1">
      <x:c r="A14" s="15" t="n">
        <x:v>46043</x:v>
      </x:c>
      <x:c r="B14" s="16" t="str">
        <x:v>VEH-0013</x:v>
      </x:c>
      <x:c r="C14" s="16" t="str">
        <x:v>Lucía Ferreira</x:v>
      </x:c>
      <x:c r="D14" s="16" t="str">
        <x:v>Auto</x:v>
      </x:c>
      <x:c r="E14" s="16" t="str">
        <x:v>Urbana</x:v>
      </x:c>
      <x:c r="F14" s="16" t="n">
        <x:v>18027</x:v>
      </x:c>
      <x:c r="G14" s="16" t="n">
        <x:v>126251</x:v>
      </x:c>
      <x:c r="H14" s="16" t="n">
        <x:f>G14-F14</x:f>
        <x:v>108224</x:v>
      </x:c>
      <x:c r="I14" s="16" t="n">
        <x:v>68</x:v>
      </x:c>
      <x:c r="J14" s="17" t="n">
        <x:v>8000</x:v>
      </x:c>
      <x:c r="K14" s="17" t="n">
        <x:f>I14*J14</x:f>
        <x:v>544000</x:v>
      </x:c>
      <x:c r="L14" s="16" t="n">
        <x:f>IFERROR(H14/I14,0)</x:f>
        <x:v>1591.5294117647059</x:v>
      </x:c>
      <x:c r="M14" s="16" t="str">
        <x:v>Petropar</x:v>
      </x:c>
      <x:c r="N14" s="16" t="str">
        <x:v>Normal</x:v>
      </x:c>
    </x:row>
    <x:row r="15" ht="21" customHeight="1">
      <x:c r="A15" s="15" t="n">
        <x:v>46077</x:v>
      </x:c>
      <x:c r="B15" s="16" t="str">
        <x:v>VEH-0014</x:v>
      </x:c>
      <x:c r="C15" s="16" t="str">
        <x:v>José Duarte</x:v>
      </x:c>
      <x:c r="D15" s="16" t="str">
        <x:v>Utilitario</x:v>
      </x:c>
      <x:c r="E15" s="16" t="str">
        <x:v>Central</x:v>
      </x:c>
      <x:c r="F15" s="16" t="n">
        <x:v>99673</x:v>
      </x:c>
      <x:c r="G15" s="16" t="n">
        <x:v>174207</x:v>
      </x:c>
      <x:c r="H15" s="16" t="n">
        <x:f>G15-F15</x:f>
        <x:v>74534</x:v>
      </x:c>
      <x:c r="I15" s="16" t="n">
        <x:v>131</x:v>
      </x:c>
      <x:c r="J15" s="17" t="n">
        <x:v>8000</x:v>
      </x:c>
      <x:c r="K15" s="17" t="n">
        <x:f>I15*J15</x:f>
        <x:v>1048000</x:v>
      </x:c>
      <x:c r="L15" s="16" t="n">
        <x:f>IFERROR(H15/I15,0)</x:f>
        <x:v>568.9618320610687</x:v>
      </x:c>
      <x:c r="M15" s="16" t="str">
        <x:v>Copet</x:v>
      </x:c>
      <x:c r="N15" s="16" t="str">
        <x:v>Revisar</x:v>
      </x:c>
    </x:row>
    <x:row r="16" ht="21" customHeight="1">
      <x:c r="A16" s="15" t="n">
        <x:v>46084</x:v>
      </x:c>
      <x:c r="B16" s="16" t="str">
        <x:v>VEH-0015</x:v>
      </x:c>
      <x:c r="C16" s="16" t="str">
        <x:v>Sofía Giménez</x:v>
      </x:c>
      <x:c r="D16" s="16" t="str">
        <x:v>Camión</x:v>
      </x:c>
      <x:c r="E16" s="16" t="str">
        <x:v>Interior</x:v>
      </x:c>
      <x:c r="F16" s="16" t="n">
        <x:v>125007</x:v>
      </x:c>
      <x:c r="G16" s="16" t="n">
        <x:v>70645</x:v>
      </x:c>
      <x:c r="H16" s="16" t="n">
        <x:f>G16-F16</x:f>
        <x:v>-54362</x:v>
      </x:c>
      <x:c r="I16" s="16" t="n">
        <x:v>18</x:v>
      </x:c>
      <x:c r="J16" s="17" t="n">
        <x:v>8000</x:v>
      </x:c>
      <x:c r="K16" s="17" t="n">
        <x:f>I16*J16</x:f>
        <x:v>144000</x:v>
      </x:c>
      <x:c r="L16" s="16" t="n">
        <x:f>IFERROR(H16/I16,0)</x:f>
        <x:v>-3020.1111111111113</x:v>
      </x:c>
      <x:c r="M16" s="16" t="str">
        <x:v>Shell</x:v>
      </x:c>
      <x:c r="N16" s="16" t="str">
        <x:v>Anómalo</x:v>
      </x:c>
    </x:row>
    <x:row r="17" ht="21" customHeight="1">
      <x:c r="A17" s="15" t="n">
        <x:v>46118</x:v>
      </x:c>
      <x:c r="B17" s="16" t="str">
        <x:v>VEH-0016</x:v>
      </x:c>
      <x:c r="C17" s="16" t="str">
        <x:v>Miguel Acosta</x:v>
      </x:c>
      <x:c r="D17" s="16" t="str">
        <x:v>Moto</x:v>
      </x:c>
      <x:c r="E17" s="16" t="str">
        <x:v>Mixta</x:v>
      </x:c>
      <x:c r="F17" s="16" t="n">
        <x:v>170531</x:v>
      </x:c>
      <x:c r="G17" s="16" t="n">
        <x:v>141139</x:v>
      </x:c>
      <x:c r="H17" s="16" t="n">
        <x:f>G17-F17</x:f>
        <x:v>-29392</x:v>
      </x:c>
      <x:c r="I17" s="16" t="n">
        <x:v>113</x:v>
      </x:c>
      <x:c r="J17" s="17" t="n">
        <x:v>7000</x:v>
      </x:c>
      <x:c r="K17" s="17" t="n">
        <x:f>I17*J17</x:f>
        <x:v>791000</x:v>
      </x:c>
      <x:c r="L17" s="16" t="n">
        <x:f>IFERROR(H17/I17,0)</x:f>
        <x:v>-260.1061946902655</x:v>
      </x:c>
      <x:c r="M17" s="16" t="str">
        <x:v>Enex</x:v>
      </x:c>
      <x:c r="N17" s="16" t="str">
        <x:v>Normal</x:v>
      </x:c>
    </x:row>
    <x:row r="18" ht="21" customHeight="1">
      <x:c r="A18" s="15" t="n">
        <x:v>46151</x:v>
      </x:c>
      <x:c r="B18" s="16" t="str">
        <x:v>VEH-0017</x:v>
      </x:c>
      <x:c r="C18" s="16" t="str">
        <x:v>Ana Vera</x:v>
      </x:c>
      <x:c r="D18" s="16" t="str">
        <x:v>Auto</x:v>
      </x:c>
      <x:c r="E18" s="16" t="str">
        <x:v>Urbana</x:v>
      </x:c>
      <x:c r="F18" s="16" t="n">
        <x:v>95753</x:v>
      </x:c>
      <x:c r="G18" s="16" t="n">
        <x:v>71984</x:v>
      </x:c>
      <x:c r="H18" s="16" t="n">
        <x:f>G18-F18</x:f>
        <x:v>-23769</x:v>
      </x:c>
      <x:c r="I18" s="16" t="n">
        <x:v>39</x:v>
      </x:c>
      <x:c r="J18" s="17" t="n">
        <x:v>7000</x:v>
      </x:c>
      <x:c r="K18" s="17" t="n">
        <x:f>I18*J18</x:f>
        <x:v>273000</x:v>
      </x:c>
      <x:c r="L18" s="16" t="n">
        <x:f>IFERROR(H18/I18,0)</x:f>
        <x:v>-609.4615384615385</x:v>
      </x:c>
      <x:c r="M18" s="16" t="str">
        <x:v>Petropar</x:v>
      </x:c>
      <x:c r="N18" s="16" t="str">
        <x:v>Revisar</x:v>
      </x:c>
    </x:row>
    <x:row r="19" ht="21" customHeight="1">
      <x:c r="A19" s="15" t="n">
        <x:v>46185</x:v>
      </x:c>
      <x:c r="B19" s="16" t="str">
        <x:v>VEH-0018</x:v>
      </x:c>
      <x:c r="C19" s="16" t="str">
        <x:v>Carlos Ríos</x:v>
      </x:c>
      <x:c r="D19" s="16" t="str">
        <x:v>Utilitario</x:v>
      </x:c>
      <x:c r="E19" s="16" t="str">
        <x:v>Central</x:v>
      </x:c>
      <x:c r="F19" s="16" t="n">
        <x:v>37302</x:v>
      </x:c>
      <x:c r="G19" s="16" t="n">
        <x:v>65801</x:v>
      </x:c>
      <x:c r="H19" s="16" t="n">
        <x:f>G19-F19</x:f>
        <x:v>28499</x:v>
      </x:c>
      <x:c r="I19" s="16" t="n">
        <x:v>102</x:v>
      </x:c>
      <x:c r="J19" s="17" t="n">
        <x:v>7000</x:v>
      </x:c>
      <x:c r="K19" s="17" t="n">
        <x:f>I19*J19</x:f>
        <x:v>714000</x:v>
      </x:c>
      <x:c r="L19" s="16" t="n">
        <x:f>IFERROR(H19/I19,0)</x:f>
        <x:v>279.4019607843137</x:v>
      </x:c>
      <x:c r="M19" s="16" t="str">
        <x:v>Copet</x:v>
      </x:c>
      <x:c r="N19" s="16" t="str">
        <x:v>Anómalo</x:v>
      </x:c>
    </x:row>
    <x:row r="20" ht="21" customHeight="1">
      <x:c r="A20" s="15" t="n">
        <x:v>46218</x:v>
      </x:c>
      <x:c r="B20" s="16" t="str">
        <x:v>VEH-0019</x:v>
      </x:c>
      <x:c r="C20" s="16" t="str">
        <x:v>María Benítez</x:v>
      </x:c>
      <x:c r="D20" s="16" t="str">
        <x:v>Camión</x:v>
      </x:c>
      <x:c r="E20" s="16" t="str">
        <x:v>Interior</x:v>
      </x:c>
      <x:c r="F20" s="16" t="n">
        <x:v>153478</x:v>
      </x:c>
      <x:c r="G20" s="16" t="n">
        <x:v>145947</x:v>
      </x:c>
      <x:c r="H20" s="16" t="n">
        <x:f>G20-F20</x:f>
        <x:v>-7531</x:v>
      </x:c>
      <x:c r="I20" s="16" t="n">
        <x:v>128</x:v>
      </x:c>
      <x:c r="J20" s="17" t="n">
        <x:v>8000</x:v>
      </x:c>
      <x:c r="K20" s="17" t="n">
        <x:f>I20*J20</x:f>
        <x:v>1024000</x:v>
      </x:c>
      <x:c r="L20" s="16" t="n">
        <x:f>IFERROR(H20/I20,0)</x:f>
        <x:v>-58.8359375</x:v>
      </x:c>
      <x:c r="M20" s="16" t="str">
        <x:v>Shell</x:v>
      </x:c>
      <x:c r="N20" s="16" t="str">
        <x:v>Normal</x:v>
      </x:c>
    </x:row>
    <x:row r="21" ht="21" customHeight="1">
      <x:c r="A21" s="15" t="n">
        <x:v>46252</x:v>
      </x:c>
      <x:c r="B21" s="16" t="str">
        <x:v>VEH-0020</x:v>
      </x:c>
      <x:c r="C21" s="16" t="str">
        <x:v>Diego Sosa</x:v>
      </x:c>
      <x:c r="D21" s="16" t="str">
        <x:v>Moto</x:v>
      </x:c>
      <x:c r="E21" s="16" t="str">
        <x:v>Mixta</x:v>
      </x:c>
      <x:c r="F21" s="16" t="n">
        <x:v>100031</x:v>
      </x:c>
      <x:c r="G21" s="16" t="n">
        <x:v>136147</x:v>
      </x:c>
      <x:c r="H21" s="16" t="n">
        <x:f>G21-F21</x:f>
        <x:v>36116</x:v>
      </x:c>
      <x:c r="I21" s="16" t="n">
        <x:v>162</x:v>
      </x:c>
      <x:c r="J21" s="17" t="n">
        <x:v>8000</x:v>
      </x:c>
      <x:c r="K21" s="17" t="n">
        <x:f>I21*J21</x:f>
        <x:v>1296000</x:v>
      </x:c>
      <x:c r="L21" s="16" t="n">
        <x:f>IFERROR(H21/I21,0)</x:f>
        <x:v>222.93827160493828</x:v>
      </x:c>
      <x:c r="M21" s="16" t="str">
        <x:v>Enex</x:v>
      </x:c>
      <x:c r="N21" s="16" t="str">
        <x:v>Revisar</x:v>
      </x:c>
    </x:row>
    <x:row r="22" ht="21" customHeight="1">
      <x:c r="A22" s="15" t="n">
        <x:v>46286</x:v>
      </x:c>
      <x:c r="B22" s="16" t="str">
        <x:v>VEH-0021</x:v>
      </x:c>
      <x:c r="C22" s="16" t="str">
        <x:v>Lucía Ferreira</x:v>
      </x:c>
      <x:c r="D22" s="16" t="str">
        <x:v>Auto</x:v>
      </x:c>
      <x:c r="E22" s="16" t="str">
        <x:v>Urbana</x:v>
      </x:c>
      <x:c r="F22" s="16" t="n">
        <x:v>120435</x:v>
      </x:c>
      <x:c r="G22" s="16" t="n">
        <x:v>146897</x:v>
      </x:c>
      <x:c r="H22" s="16" t="n">
        <x:f>G22-F22</x:f>
        <x:v>26462</x:v>
      </x:c>
      <x:c r="I22" s="16" t="n">
        <x:v>126</x:v>
      </x:c>
      <x:c r="J22" s="17" t="n">
        <x:v>7000</x:v>
      </x:c>
      <x:c r="K22" s="17" t="n">
        <x:f>I22*J22</x:f>
        <x:v>882000</x:v>
      </x:c>
      <x:c r="L22" s="16" t="n">
        <x:f>IFERROR(H22/I22,0)</x:f>
        <x:v>210.015873015873</x:v>
      </x:c>
      <x:c r="M22" s="16" t="str">
        <x:v>Petropar</x:v>
      </x:c>
      <x:c r="N22" s="16" t="str">
        <x:v>Anómalo</x:v>
      </x:c>
    </x:row>
    <x:row r="23" ht="21" customHeight="1">
      <x:c r="A23" s="15" t="n">
        <x:v>46319</x:v>
      </x:c>
      <x:c r="B23" s="16" t="str">
        <x:v>VEH-0022</x:v>
      </x:c>
      <x:c r="C23" s="16" t="str">
        <x:v>José Duarte</x:v>
      </x:c>
      <x:c r="D23" s="16" t="str">
        <x:v>Utilitario</x:v>
      </x:c>
      <x:c r="E23" s="16" t="str">
        <x:v>Central</x:v>
      </x:c>
      <x:c r="F23" s="16" t="n">
        <x:v>66447</x:v>
      </x:c>
      <x:c r="G23" s="16" t="n">
        <x:v>74209</x:v>
      </x:c>
      <x:c r="H23" s="16" t="n">
        <x:f>G23-F23</x:f>
        <x:v>7762</x:v>
      </x:c>
      <x:c r="I23" s="16" t="n">
        <x:v>88</x:v>
      </x:c>
      <x:c r="J23" s="17" t="n">
        <x:v>7000</x:v>
      </x:c>
      <x:c r="K23" s="17" t="n">
        <x:f>I23*J23</x:f>
        <x:v>616000</x:v>
      </x:c>
      <x:c r="L23" s="16" t="n">
        <x:f>IFERROR(H23/I23,0)</x:f>
        <x:v>88.20454545454545</x:v>
      </x:c>
      <x:c r="M23" s="16" t="str">
        <x:v>Copet</x:v>
      </x:c>
      <x:c r="N23" s="16" t="str">
        <x:v>Normal</x:v>
      </x:c>
    </x:row>
    <x:row r="24" ht="21" customHeight="1">
      <x:c r="A24" s="15" t="n">
        <x:v>46329</x:v>
      </x:c>
      <x:c r="B24" s="16" t="str">
        <x:v>VEH-0023</x:v>
      </x:c>
      <x:c r="C24" s="16" t="str">
        <x:v>Sofía Giménez</x:v>
      </x:c>
      <x:c r="D24" s="16" t="str">
        <x:v>Camión</x:v>
      </x:c>
      <x:c r="E24" s="16" t="str">
        <x:v>Interior</x:v>
      </x:c>
      <x:c r="F24" s="16" t="n">
        <x:v>17234</x:v>
      </x:c>
      <x:c r="G24" s="16" t="n">
        <x:v>81008</x:v>
      </x:c>
      <x:c r="H24" s="16" t="n">
        <x:f>G24-F24</x:f>
        <x:v>63774</x:v>
      </x:c>
      <x:c r="I24" s="16" t="n">
        <x:v>24</x:v>
      </x:c>
      <x:c r="J24" s="17" t="n">
        <x:v>7000</x:v>
      </x:c>
      <x:c r="K24" s="17" t="n">
        <x:f>I24*J24</x:f>
        <x:v>168000</x:v>
      </x:c>
      <x:c r="L24" s="16" t="n">
        <x:f>IFERROR(H24/I24,0)</x:f>
        <x:v>2657.25</x:v>
      </x:c>
      <x:c r="M24" s="16" t="str">
        <x:v>Shell</x:v>
      </x:c>
      <x:c r="N24" s="16" t="str">
        <x:v>Revisar</x:v>
      </x:c>
    </x:row>
    <x:row r="25" ht="21" customHeight="1">
      <x:c r="A25" s="15" t="n">
        <x:v>46362</x:v>
      </x:c>
      <x:c r="B25" s="16" t="str">
        <x:v>VEH-0024</x:v>
      </x:c>
      <x:c r="C25" s="16" t="str">
        <x:v>Miguel Acosta</x:v>
      </x:c>
      <x:c r="D25" s="16" t="str">
        <x:v>Moto</x:v>
      </x:c>
      <x:c r="E25" s="16" t="str">
        <x:v>Mixta</x:v>
      </x:c>
      <x:c r="F25" s="16" t="n">
        <x:v>87840</x:v>
      </x:c>
      <x:c r="G25" s="16" t="n">
        <x:v>138976</x:v>
      </x:c>
      <x:c r="H25" s="16" t="n">
        <x:f>G25-F25</x:f>
        <x:v>51136</x:v>
      </x:c>
      <x:c r="I25" s="16" t="n">
        <x:v>131</x:v>
      </x:c>
      <x:c r="J25" s="17" t="n">
        <x:v>7000</x:v>
      </x:c>
      <x:c r="K25" s="17" t="n">
        <x:f>I25*J25</x:f>
        <x:v>917000</x:v>
      </x:c>
      <x:c r="L25" s="16" t="n">
        <x:f>IFERROR(H25/I25,0)</x:f>
        <x:v>390.35114503816794</x:v>
      </x:c>
      <x:c r="M25" s="16" t="str">
        <x:v>Enex</x:v>
      </x:c>
      <x:c r="N25" s="16" t="str">
        <x:v>Anómalo</x:v>
      </x:c>
    </x:row>
    <x:row r="26" ht="21" customHeight="1">
      <x:c r="A26" s="15" t="n">
        <x:v>46038</x:v>
      </x:c>
      <x:c r="B26" s="16" t="str">
        <x:v>VEH-0025</x:v>
      </x:c>
      <x:c r="C26" s="16" t="str">
        <x:v>Ana Vera</x:v>
      </x:c>
      <x:c r="D26" s="16" t="str">
        <x:v>Auto</x:v>
      </x:c>
      <x:c r="E26" s="16" t="str">
        <x:v>Urbana</x:v>
      </x:c>
      <x:c r="F26" s="16" t="n">
        <x:v>120286</x:v>
      </x:c>
      <x:c r="G26" s="16" t="n">
        <x:v>173437</x:v>
      </x:c>
      <x:c r="H26" s="16" t="n">
        <x:f>G26-F26</x:f>
        <x:v>53151</x:v>
      </x:c>
      <x:c r="I26" s="16" t="n">
        <x:v>153</x:v>
      </x:c>
      <x:c r="J26" s="17" t="n">
        <x:v>7000</x:v>
      </x:c>
      <x:c r="K26" s="17" t="n">
        <x:f>I26*J26</x:f>
        <x:v>1071000</x:v>
      </x:c>
      <x:c r="L26" s="16" t="n">
        <x:f>IFERROR(H26/I26,0)</x:f>
        <x:v>347.3921568627451</x:v>
      </x:c>
      <x:c r="M26" s="16" t="str">
        <x:v>Petropar</x:v>
      </x:c>
      <x:c r="N26" s="16" t="str">
        <x:v>Normal</x:v>
      </x:c>
    </x:row>
    <x:row r="27" ht="21" customHeight="1">
      <x:c r="A27" s="15" t="n">
        <x:v>46072</x:v>
      </x:c>
      <x:c r="B27" s="16" t="str">
        <x:v>VEH-0026</x:v>
      </x:c>
      <x:c r="C27" s="16" t="str">
        <x:v>Carlos Ríos</x:v>
      </x:c>
      <x:c r="D27" s="16" t="str">
        <x:v>Utilitario</x:v>
      </x:c>
      <x:c r="E27" s="16" t="str">
        <x:v>Central</x:v>
      </x:c>
      <x:c r="F27" s="16" t="n">
        <x:v>163069</x:v>
      </x:c>
      <x:c r="G27" s="16" t="n">
        <x:v>172304</x:v>
      </x:c>
      <x:c r="H27" s="16" t="n">
        <x:f>G27-F27</x:f>
        <x:v>9235</x:v>
      </x:c>
      <x:c r="I27" s="16" t="n">
        <x:v>50</x:v>
      </x:c>
      <x:c r="J27" s="17" t="n">
        <x:v>7000</x:v>
      </x:c>
      <x:c r="K27" s="17" t="n">
        <x:f>I27*J27</x:f>
        <x:v>350000</x:v>
      </x:c>
      <x:c r="L27" s="16" t="n">
        <x:f>IFERROR(H27/I27,0)</x:f>
        <x:v>184.7</x:v>
      </x:c>
      <x:c r="M27" s="16" t="str">
        <x:v>Copet</x:v>
      </x:c>
      <x:c r="N27" s="16" t="str">
        <x:v>Revisar</x:v>
      </x:c>
    </x:row>
    <x:row r="28" ht="21" customHeight="1">
      <x:c r="A28" s="15" t="n">
        <x:v>46103</x:v>
      </x:c>
      <x:c r="B28" s="16" t="str">
        <x:v>VEH-0027</x:v>
      </x:c>
      <x:c r="C28" s="16" t="str">
        <x:v>María Benítez</x:v>
      </x:c>
      <x:c r="D28" s="16" t="str">
        <x:v>Camión</x:v>
      </x:c>
      <x:c r="E28" s="16" t="str">
        <x:v>Interior</x:v>
      </x:c>
      <x:c r="F28" s="16" t="n">
        <x:v>137365</x:v>
      </x:c>
      <x:c r="G28" s="16" t="n">
        <x:v>176236</x:v>
      </x:c>
      <x:c r="H28" s="16" t="n">
        <x:f>G28-F28</x:f>
        <x:v>38871</x:v>
      </x:c>
      <x:c r="I28" s="16" t="n">
        <x:v>54</x:v>
      </x:c>
      <x:c r="J28" s="17" t="n">
        <x:v>7000</x:v>
      </x:c>
      <x:c r="K28" s="17" t="n">
        <x:f>I28*J28</x:f>
        <x:v>378000</x:v>
      </x:c>
      <x:c r="L28" s="16" t="n">
        <x:f>IFERROR(H28/I28,0)</x:f>
        <x:v>719.8333333333334</x:v>
      </x:c>
      <x:c r="M28" s="16" t="str">
        <x:v>Shell</x:v>
      </x:c>
      <x:c r="N28" s="16" t="str">
        <x:v>Anómalo</x:v>
      </x:c>
    </x:row>
    <x:row r="29" ht="21" customHeight="1">
      <x:c r="A29" s="15" t="n">
        <x:v>46137</x:v>
      </x:c>
      <x:c r="B29" s="16" t="str">
        <x:v>VEH-0028</x:v>
      </x:c>
      <x:c r="C29" s="16" t="str">
        <x:v>Diego Sosa</x:v>
      </x:c>
      <x:c r="D29" s="16" t="str">
        <x:v>Moto</x:v>
      </x:c>
      <x:c r="E29" s="16" t="str">
        <x:v>Mixta</x:v>
      </x:c>
      <x:c r="F29" s="16" t="n">
        <x:v>20687</x:v>
      </x:c>
      <x:c r="G29" s="16" t="n">
        <x:v>109883</x:v>
      </x:c>
      <x:c r="H29" s="16" t="n">
        <x:f>G29-F29</x:f>
        <x:v>89196</x:v>
      </x:c>
      <x:c r="I29" s="16" t="n">
        <x:v>117</x:v>
      </x:c>
      <x:c r="J29" s="17" t="n">
        <x:v>8000</x:v>
      </x:c>
      <x:c r="K29" s="17" t="n">
        <x:f>I29*J29</x:f>
        <x:v>936000</x:v>
      </x:c>
      <x:c r="L29" s="16" t="n">
        <x:f>IFERROR(H29/I29,0)</x:f>
        <x:v>762.3589743589744</x:v>
      </x:c>
      <x:c r="M29" s="16" t="str">
        <x:v>Enex</x:v>
      </x:c>
      <x:c r="N29" s="16" t="str">
        <x:v>Normal</x:v>
      </x:c>
    </x:row>
    <x:row r="30" ht="21" customHeight="1">
      <x:c r="A30" s="15" t="n">
        <x:v>46146</x:v>
      </x:c>
      <x:c r="B30" s="16" t="str">
        <x:v>VEH-0029</x:v>
      </x:c>
      <x:c r="C30" s="16" t="str">
        <x:v>Lucía Ferreira</x:v>
      </x:c>
      <x:c r="D30" s="16" t="str">
        <x:v>Auto</x:v>
      </x:c>
      <x:c r="E30" s="16" t="str">
        <x:v>Urbana</x:v>
      </x:c>
      <x:c r="F30" s="16" t="n">
        <x:v>51304</x:v>
      </x:c>
      <x:c r="G30" s="16" t="n">
        <x:v>141311</x:v>
      </x:c>
      <x:c r="H30" s="16" t="n">
        <x:f>G30-F30</x:f>
        <x:v>90007</x:v>
      </x:c>
      <x:c r="I30" s="16" t="n">
        <x:v>149</x:v>
      </x:c>
      <x:c r="J30" s="17" t="n">
        <x:v>8000</x:v>
      </x:c>
      <x:c r="K30" s="17" t="n">
        <x:f>I30*J30</x:f>
        <x:v>1192000</x:v>
      </x:c>
      <x:c r="L30" s="16" t="n">
        <x:f>IFERROR(H30/I30,0)</x:f>
        <x:v>604.0738255033557</x:v>
      </x:c>
      <x:c r="M30" s="16" t="str">
        <x:v>Petropar</x:v>
      </x:c>
      <x:c r="N30" s="16" t="str">
        <x:v>Revisar</x:v>
      </x:c>
    </x:row>
    <x:row r="31" ht="21" customHeight="1">
      <x:c r="A31" s="15" t="n">
        <x:v>46180</x:v>
      </x:c>
      <x:c r="B31" s="16" t="str">
        <x:v>VEH-0030</x:v>
      </x:c>
      <x:c r="C31" s="16" t="str">
        <x:v>José Duarte</x:v>
      </x:c>
      <x:c r="D31" s="16" t="str">
        <x:v>Utilitario</x:v>
      </x:c>
      <x:c r="E31" s="16" t="str">
        <x:v>Central</x:v>
      </x:c>
      <x:c r="F31" s="16" t="n">
        <x:v>159195</x:v>
      </x:c>
      <x:c r="G31" s="16" t="n">
        <x:v>75138</x:v>
      </x:c>
      <x:c r="H31" s="16" t="n">
        <x:f>G31-F31</x:f>
        <x:v>-84057</x:v>
      </x:c>
      <x:c r="I31" s="16" t="n">
        <x:v>106</x:v>
      </x:c>
      <x:c r="J31" s="17" t="n">
        <x:v>7000</x:v>
      </x:c>
      <x:c r="K31" s="17" t="n">
        <x:f>I31*J31</x:f>
        <x:v>742000</x:v>
      </x:c>
      <x:c r="L31" s="16" t="n">
        <x:f>IFERROR(H31/I31,0)</x:f>
        <x:v>-792.9905660377359</x:v>
      </x:c>
      <x:c r="M31" s="16" t="str">
        <x:v>Copet</x:v>
      </x:c>
      <x:c r="N31" s="16" t="str">
        <x:v>Anómalo</x:v>
      </x:c>
    </x:row>
    <x:row r="32" ht="21" customHeight="1">
      <x:c r="A32" s="15" t="n">
        <x:v>46213</x:v>
      </x:c>
      <x:c r="B32" s="16" t="str">
        <x:v>VEH-0031</x:v>
      </x:c>
      <x:c r="C32" s="16" t="str">
        <x:v>Sofía Giménez</x:v>
      </x:c>
      <x:c r="D32" s="16" t="str">
        <x:v>Camión</x:v>
      </x:c>
      <x:c r="E32" s="16" t="str">
        <x:v>Interior</x:v>
      </x:c>
      <x:c r="F32" s="16" t="n">
        <x:v>81808</x:v>
      </x:c>
      <x:c r="G32" s="16" t="n">
        <x:v>91921</x:v>
      </x:c>
      <x:c r="H32" s="16" t="n">
        <x:f>G32-F32</x:f>
        <x:v>10113</x:v>
      </x:c>
      <x:c r="I32" s="16" t="n">
        <x:v>30</x:v>
      </x:c>
      <x:c r="J32" s="17" t="n">
        <x:v>7000</x:v>
      </x:c>
      <x:c r="K32" s="17" t="n">
        <x:f>I32*J32</x:f>
        <x:v>210000</x:v>
      </x:c>
      <x:c r="L32" s="16" t="n">
        <x:f>IFERROR(H32/I32,0)</x:f>
        <x:v>337.1</x:v>
      </x:c>
      <x:c r="M32" s="16" t="str">
        <x:v>Shell</x:v>
      </x:c>
      <x:c r="N32" s="16" t="str">
        <x:v>Normal</x:v>
      </x:c>
    </x:row>
    <x:row r="33" ht="21" customHeight="1">
      <x:c r="A33" s="15" t="n">
        <x:v>46247</x:v>
      </x:c>
      <x:c r="B33" s="16" t="str">
        <x:v>VEH-0032</x:v>
      </x:c>
      <x:c r="C33" s="16" t="str">
        <x:v>Miguel Acosta</x:v>
      </x:c>
      <x:c r="D33" s="16" t="str">
        <x:v>Moto</x:v>
      </x:c>
      <x:c r="E33" s="16" t="str">
        <x:v>Mixta</x:v>
      </x:c>
      <x:c r="F33" s="16" t="n">
        <x:v>135425</x:v>
      </x:c>
      <x:c r="G33" s="16" t="n">
        <x:v>56077</x:v>
      </x:c>
      <x:c r="H33" s="16" t="n">
        <x:f>G33-F33</x:f>
        <x:v>-79348</x:v>
      </x:c>
      <x:c r="I33" s="16" t="n">
        <x:v>58</x:v>
      </x:c>
      <x:c r="J33" s="17" t="n">
        <x:v>7000</x:v>
      </x:c>
      <x:c r="K33" s="17" t="n">
        <x:f>I33*J33</x:f>
        <x:v>406000</x:v>
      </x:c>
      <x:c r="L33" s="16" t="n">
        <x:f>IFERROR(H33/I33,0)</x:f>
        <x:v>-1368.0689655172414</x:v>
      </x:c>
      <x:c r="M33" s="16" t="str">
        <x:v>Enex</x:v>
      </x:c>
      <x:c r="N33" s="16" t="str">
        <x:v>Revisar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Tipo unidad</x:v>
      </x:c>
      <x:c r="B3" s="104" t="str">
        <x:v>Costo Gs.</x:v>
      </x:c>
      <x:c r="D3" s="104" t="str">
        <x:v>Ruta</x:v>
      </x:c>
      <x:c r="E3" s="104" t="str">
        <x:v>Rendimiento km/l</x:v>
      </x:c>
      <x:c r="G3" s="104" t="str">
        <x:v>Estado</x:v>
      </x:c>
      <x:c r="H3" s="104" t="str">
        <x:v>Registros</x:v>
      </x:c>
      <x:c r="J3" s="104" t="str">
        <x:v>Fecha carga</x:v>
      </x:c>
      <x:c r="K3" s="104" t="str">
        <x:v>Costo Gs.</x:v>
      </x:c>
    </x:row>
    <x:row r="4">
      <x:c r="A4" s="105" t="str">
        <x:v>Auto</x:v>
      </x:c>
      <x:c r="B4" s="106" t="n">
        <x:f>SUMIF('Combustible'!$D$2:$D$33,A4,'Combustible'!$K$2:$K$33)</x:f>
        <x:v>6500000</x:v>
      </x:c>
      <x:c r="D4" s="105" t="str">
        <x:v>Urbana</x:v>
      </x:c>
      <x:c r="E4" s="107" t="n">
        <x:f>IFERROR(AVERAGEIF('Combustible'!$E$2:$E$33,D4,'Combustible'!$L$2:$L$33),0)</x:f>
        <x:v>-323.7674395393647</x:v>
      </x:c>
      <x:c r="G4" s="105" t="str">
        <x:v>Normal</x:v>
      </x:c>
      <x:c r="H4" s="107" t="n">
        <x:f>COUNTIF('Combustible'!$N$2:$N$33,G4)</x:f>
        <x:v>11</x:v>
      </x:c>
      <x:c r="J4" s="105" t="str">
        <x:v>2026-01-02</x:v>
      </x:c>
      <x:c r="K4" s="106" t="n">
        <x:f>SUMIF('Combustible'!$A$2:$A$33,DATE(2026,1,2),'Combustible'!$K$2:$K$33)</x:f>
        <x:v>1096000</x:v>
      </x:c>
    </x:row>
    <x:row r="5">
      <x:c r="A5" s="105" t="str">
        <x:v>Utilitario</x:v>
      </x:c>
      <x:c r="B5" s="106" t="n">
        <x:f>SUMIF('Combustible'!$D$2:$D$33,A5,'Combustible'!$K$2:$K$33)</x:f>
        <x:v>5759000</x:v>
      </x:c>
      <x:c r="D5" s="105" t="str">
        <x:v>Central</x:v>
      </x:c>
      <x:c r="E5" s="107" t="n">
        <x:f>IFERROR(AVERAGEIF('Combustible'!$E$2:$E$33,D5,'Combustible'!$L$2:$L$33),0)</x:f>
        <x:v>-302.61759202398923</x:v>
      </x:c>
      <x:c r="G5" s="105" t="str">
        <x:v>Revisar</x:v>
      </x:c>
      <x:c r="H5" s="107" t="n">
        <x:f>COUNTIF('Combustible'!$N$2:$N$33,G5)</x:f>
        <x:v>11</x:v>
      </x:c>
      <x:c r="J5" s="105" t="str">
        <x:v>2026-02-05</x:v>
      </x:c>
      <x:c r="K5" s="106" t="n">
        <x:f>SUMIF('Combustible'!$A$2:$A$33,DATE(2026,2,5),'Combustible'!$K$2:$K$33)</x:f>
        <x:v>161000</x:v>
      </x:c>
    </x:row>
    <x:row r="6">
      <x:c r="A6" s="105" t="str">
        <x:v>Camión</x:v>
      </x:c>
      <x:c r="B6" s="106" t="n">
        <x:f>SUMIF('Combustible'!$D$2:$D$33,A6,'Combustible'!$K$2:$K$33)</x:f>
        <x:v>4197000</x:v>
      </x:c>
      <x:c r="D6" s="105" t="str">
        <x:v>Interior</x:v>
      </x:c>
      <x:c r="E6" s="107" t="n">
        <x:f>IFERROR(AVERAGEIF('Combustible'!$E$2:$E$33,D6,'Combustible'!$L$2:$L$33),0)</x:f>
        <x:v>235.6049071578597</x:v>
      </x:c>
      <x:c r="G6" s="105" t="str">
        <x:v>Anómalo</x:v>
      </x:c>
      <x:c r="H6" s="107" t="n">
        <x:f>COUNTIF('Combustible'!$N$2:$N$33,G6)</x:f>
        <x:v>10</x:v>
      </x:c>
      <x:c r="J6" s="105" t="str">
        <x:v>2026-03-08</x:v>
      </x:c>
      <x:c r="K6" s="106" t="n">
        <x:f>SUMIF('Combustible'!$A$2:$A$33,DATE(2026,3,8),'Combustible'!$K$2:$K$33)</x:f>
        <x:v>847000</x:v>
      </x:c>
    </x:row>
    <x:row r="7">
      <x:c r="A7" s="105" t="str">
        <x:v>Moto</x:v>
      </x:c>
      <x:c r="B7" s="106" t="n">
        <x:f>SUMIF('Combustible'!$D$2:$D$33,A7,'Combustible'!$K$2:$K$33)</x:f>
        <x:v>6641000</x:v>
      </x:c>
      <x:c r="D7" s="105" t="str">
        <x:v>Mixta</x:v>
      </x:c>
      <x:c r="E7" s="107" t="n">
        <x:f>IFERROR(AVERAGEIF('Combustible'!$E$2:$E$33,D7,'Combustible'!$L$2:$L$33),0)</x:f>
        <x:v>204.58999647073773</x:v>
      </x:c>
      <x:c r="J7" s="105" t="str">
        <x:v>2026-04-11</x:v>
      </x:c>
      <x:c r="K7" s="106" t="n">
        <x:f>SUMIF('Combustible'!$A$2:$A$33,DATE(2026,4,11),'Combustible'!$K$2:$K$33)</x:f>
        <x:v>1096000</x:v>
      </x:c>
    </x:row>
    <x:row r="8">
      <x:c r="J8" s="105" t="str">
        <x:v>2026-05-14</x:v>
      </x:c>
      <x:c r="K8" s="106" t="n">
        <x:f>SUMIF('Combustible'!$A$2:$A$33,DATE(2026,5,14),'Combustible'!$K$2:$K$33)</x:f>
        <x:v>1246000</x:v>
      </x:c>
    </x:row>
    <x:row r="9">
      <x:c r="J9" s="105" t="str">
        <x:v>2026-06-17</x:v>
      </x:c>
      <x:c r="K9" s="106" t="n">
        <x:f>SUMIF('Combustible'!$A$2:$A$33,DATE(2026,6,17),'Combustible'!$K$2:$K$33)</x:f>
        <x:v>1120000</x:v>
      </x:c>
    </x:row>
    <x:row r="10">
      <x:c r="J10" s="105" t="str">
        <x:v>2026-07-20</x:v>
      </x:c>
      <x:c r="K10" s="106" t="n">
        <x:f>SUMIF('Combustible'!$A$2:$A$33,DATE(2026,7,20),'Combustible'!$K$2:$K$33)</x:f>
        <x:v>434000</x:v>
      </x:c>
    </x:row>
    <x:row r="11">
      <x:c r="J11" s="105" t="str">
        <x:v>2026-08-23</x:v>
      </x:c>
      <x:c r="K11" s="106" t="n">
        <x:f>SUMIF('Combustible'!$A$2:$A$33,DATE(2026,8,23),'Combustible'!$K$2:$K$33)</x:f>
        <x:v>1071000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Consumo de combustible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“Combustible”.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