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a6129b469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9f38692a0d3a4996"/>
    <x:sheet xmlns:r="http://schemas.openxmlformats.org/officeDocument/2006/relationships" name="Deudas" sheetId="2" r:id="Rfe7e53e2d7264f75"/>
    <x:sheet xmlns:r="http://schemas.openxmlformats.org/officeDocument/2006/relationships" name="Análisis" sheetId="3" r:id="R0231a69f68b14bc8"/>
    <x:sheet xmlns:r="http://schemas.openxmlformats.org/officeDocument/2006/relationships" name="Guía de uso" sheetId="4" r:id="Ra728ed55c5c34d53"/>
    <x:sheet xmlns:r="http://schemas.openxmlformats.org/officeDocument/2006/relationships" name="Fuentes" sheetId="5" r:id="R06385487ed184d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7388f4f2f4d84" /><Relationship Type="http://schemas.openxmlformats.org/officeDocument/2006/relationships/theme" Target="/xl/theme/theme1.xml" Id="R96275f9bc3c94252" /><Relationship Type="http://schemas.openxmlformats.org/officeDocument/2006/relationships/sharedStrings" Target="/xl/sharedStrings.xml" Id="Rf6409eb4ec7b4c98" /><Relationship Type="http://schemas.openxmlformats.org/officeDocument/2006/relationships/worksheet" Target="/xl/worksheets/sheet1.xml" Id="R9f38692a0d3a4996" /><Relationship Type="http://schemas.openxmlformats.org/officeDocument/2006/relationships/worksheet" Target="/xl/worksheets/sheet2.xml" Id="Rfe7e53e2d7264f75" /><Relationship Type="http://schemas.openxmlformats.org/officeDocument/2006/relationships/worksheet" Target="/xl/worksheets/sheet3.xml" Id="R0231a69f68b14bc8" /><Relationship Type="http://schemas.openxmlformats.org/officeDocument/2006/relationships/worksheet" Target="/xl/worksheets/sheet4.xml" Id="Ra728ed55c5c34d53" /><Relationship Type="http://schemas.openxmlformats.org/officeDocument/2006/relationships/worksheet" Target="/xl/worksheets/sheet5.xml" Id="R06385487ed184dc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03c0a922d14cb2" /><Relationship Type="http://schemas.openxmlformats.org/officeDocument/2006/relationships/chart" Target="/xl/drawings/charts/chart2.xml" Id="R6b6baad1b6af4f8c" /><Relationship Type="http://schemas.openxmlformats.org/officeDocument/2006/relationships/chart" Target="/xl/drawings/charts/chart3.xml" Id="Re6b6354056ab4287" /><Relationship Type="http://schemas.openxmlformats.org/officeDocument/2006/relationships/chart" Target="/xl/drawings/charts/chart4.xml" Id="R2682c3369f1a4c1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Saldo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Saldo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Tasa anual % promedio por Acreedor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Tasa anual %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Saldo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Saldo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03c0a922d14cb2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6baad1b6af4f8c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b6354056ab4287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682c3369f1a4c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4b8a253dcb646b5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deudas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Saldo de deuda</x:v>
      </x:c>
      <x:c r="C6" s="22"/>
      <x:c r="D6" s="22"/>
      <x:c r="E6" s="22"/>
      <x:c r="F6" s="58" t="str">
        <x:v>Tasa anual promedio</x:v>
      </x:c>
      <x:c r="G6" s="22"/>
      <x:c r="H6" s="22"/>
      <x:c r="I6" s="22"/>
      <x:c r="J6" s="58" t="str">
        <x:v>Obligaciones</x:v>
      </x:c>
      <x:c r="K6" s="22"/>
      <x:c r="L6" s="22"/>
      <x:c r="M6" s="58" t="str">
        <x:v>Vencidas</x:v>
      </x:c>
      <x:c r="N6" s="22"/>
      <x:c r="O6" s="22"/>
      <x:c r="P6" s="22"/>
    </x:row>
    <x:row r="7" ht="19" customHeight="1">
      <x:c r="A7" s="22"/>
      <x:c r="B7" s="59" t="n">
        <x:f>SUM('Deudas'!$J$2:$J$25)</x:f>
        <x:v>1529708000</x:v>
      </x:c>
      <x:c r="C7" s="60"/>
      <x:c r="D7" s="60"/>
      <x:c r="E7" s="61"/>
      <x:c r="F7" s="96" t="n">
        <x:f>AVERAGE('Deudas'!$F$2:$F$25)</x:f>
        <x:v>0.15295833333333334</x:v>
      </x:c>
      <x:c r="G7" s="97"/>
      <x:c r="H7" s="97"/>
      <x:c r="I7" s="98"/>
      <x:c r="J7" s="105" t="n">
        <x:f>COUNTA('Deudas'!$A$2:$A$25)</x:f>
        <x:v>24</x:v>
      </x:c>
      <x:c r="K7" s="106"/>
      <x:c r="L7" s="107"/>
      <x:c r="M7" s="105" t="n">
        <x:f>COUNTIF('Deudas'!$M$2:$M$25,"Reestructurada")</x:f>
        <x:v>6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4b8a253dcb646b5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2" hidden="0" customWidth="1"/>
    <x:col min="6" max="6" width="15" hidden="0" customWidth="1"/>
    <x:col min="7" max="7" width="12" hidden="0" customWidth="1"/>
    <x:col min="8" max="8" width="21" hidden="0" customWidth="1"/>
    <x:col min="9" max="9" width="21" hidden="0" customWidth="1"/>
    <x:col min="10" max="10" width="12" hidden="0" customWidth="1"/>
    <x:col min="11" max="11" width="22" hidden="0" customWidth="1"/>
    <x:col min="12" max="12" width="14" hidden="0" customWidth="1"/>
    <x:col min="13" max="13" width="12" hidden="0" customWidth="1"/>
  </x:cols>
  <x:sheetData>
    <x:row r="1" ht="34" customHeight="1">
      <x:c r="A1" s="9" t="str">
        <x:v>Mes</x:v>
      </x:c>
      <x:c r="B1" s="9" t="str">
        <x:v>Acreedor</x:v>
      </x:c>
      <x:c r="C1" s="9" t="str">
        <x:v>Tipo</x:v>
      </x:c>
      <x:c r="D1" s="9" t="str">
        <x:v>Moneda</x:v>
      </x:c>
      <x:c r="E1" s="9" t="str">
        <x:v>Capital inicial Gs.</x:v>
      </x:c>
      <x:c r="F1" s="9" t="str">
        <x:v>Tasa anual %</x:v>
      </x:c>
      <x:c r="G1" s="9" t="str">
        <x:v>Cuota Gs.</x:v>
      </x:c>
      <x:c r="H1" s="9" t="str">
        <x:v>Capital pagado Gs.</x:v>
      </x:c>
      <x:c r="I1" s="9" t="str">
        <x:v>Interés pagado Gs.</x:v>
      </x:c>
      <x:c r="J1" s="9" t="str">
        <x:v>Saldo Gs.</x:v>
      </x:c>
      <x:c r="K1" s="9" t="str">
        <x:v>Próximo vencimiento</x:v>
      </x:c>
      <x:c r="L1" s="9" t="str">
        <x:v>Días atraso</x:v>
      </x:c>
      <x:c r="M1" s="9" t="str">
        <x:v>Estado</x:v>
      </x:c>
    </x:row>
    <x:row r="2" ht="21" customHeight="1">
      <x:c r="A2" s="18" t="n">
        <x:v>46023</x:v>
      </x:c>
      <x:c r="B2" s="19" t="str">
        <x:v>Comercial Guaraní</x:v>
      </x:c>
      <x:c r="C2" s="19" t="str">
        <x:v>Préstamo</x:v>
      </x:c>
      <x:c r="D2" s="19" t="str">
        <x:v>PYG</x:v>
      </x:c>
      <x:c r="E2" s="20" t="n">
        <x:v>116754000</x:v>
      </x:c>
      <x:c r="F2" s="21" t="n">
        <x:v>0.248</x:v>
      </x:c>
      <x:c r="G2" s="20" t="n">
        <x:v>7466000</x:v>
      </x:c>
      <x:c r="H2" s="20" t="n">
        <x:v>1037000</x:v>
      </x:c>
      <x:c r="I2" s="20" t="n">
        <x:v>1301000</x:v>
      </x:c>
      <x:c r="J2" s="20" t="n">
        <x:f>E2-H2</x:f>
        <x:v>115717000</x:v>
      </x:c>
      <x:c r="K2" s="18" t="n">
        <x:v>46024</x:v>
      </x:c>
      <x:c r="L2" s="19" t="n">
        <x:v>36</x:v>
      </x:c>
      <x:c r="M2" s="19" t="str">
        <x:v>Al día</x:v>
      </x:c>
    </x:row>
    <x:row r="3" ht="21" customHeight="1">
      <x:c r="A3" s="18" t="n">
        <x:v>46054</x:v>
      </x:c>
      <x:c r="B3" s="19" t="str">
        <x:v>Nexo Py</x:v>
      </x:c>
      <x:c r="C3" s="19" t="str">
        <x:v>Tarjeta</x:v>
      </x:c>
      <x:c r="D3" s="19" t="str">
        <x:v>USD</x:v>
      </x:c>
      <x:c r="E3" s="20" t="n">
        <x:v>24822000</x:v>
      </x:c>
      <x:c r="F3" s="21" t="n">
        <x:v>0.083</x:v>
      </x:c>
      <x:c r="G3" s="20" t="n">
        <x:v>4239000</x:v>
      </x:c>
      <x:c r="H3" s="20" t="n">
        <x:v>4322000</x:v>
      </x:c>
      <x:c r="I3" s="20" t="n">
        <x:v>313000</x:v>
      </x:c>
      <x:c r="J3" s="20" t="n">
        <x:f>E3-H3</x:f>
        <x:v>20500000</x:v>
      </x:c>
      <x:c r="K3" s="18" t="n">
        <x:v>46058</x:v>
      </x:c>
      <x:c r="L3" s="19" t="n">
        <x:v>8</x:v>
      </x:c>
      <x:c r="M3" s="19" t="str">
        <x:v>Próxima</x:v>
      </x:c>
    </x:row>
    <x:row r="4" ht="21" customHeight="1">
      <x:c r="A4" s="18" t="n">
        <x:v>46082</x:v>
      </x:c>
      <x:c r="B4" s="19" t="str">
        <x:v>Arandu SRL</x:v>
      </x:c>
      <x:c r="C4" s="19" t="str">
        <x:v>Proveedor</x:v>
      </x:c>
      <x:c r="D4" s="19" t="str">
        <x:v>PYG</x:v>
      </x:c>
      <x:c r="E4" s="20" t="n">
        <x:v>26367000</x:v>
      </x:c>
      <x:c r="F4" s="21" t="n">
        <x:v>0.247</x:v>
      </x:c>
      <x:c r="G4" s="20" t="n">
        <x:v>6221000</x:v>
      </x:c>
      <x:c r="H4" s="20" t="n">
        <x:v>5080000</x:v>
      </x:c>
      <x:c r="I4" s="20" t="n">
        <x:v>1944000</x:v>
      </x:c>
      <x:c r="J4" s="20" t="n">
        <x:f>E4-H4</x:f>
        <x:v>21287000</x:v>
      </x:c>
      <x:c r="K4" s="18" t="n">
        <x:v>46089</x:v>
      </x:c>
      <x:c r="L4" s="19" t="n">
        <x:v>45</x:v>
      </x:c>
      <x:c r="M4" s="19" t="str">
        <x:v>Vencida</x:v>
      </x:c>
    </x:row>
    <x:row r="5" ht="21" customHeight="1">
      <x:c r="A5" s="18" t="n">
        <x:v>46113</x:v>
      </x:c>
      <x:c r="B5" s="19" t="str">
        <x:v>Punto Norte</x:v>
      </x:c>
      <x:c r="C5" s="19" t="str">
        <x:v>Leasing</x:v>
      </x:c>
      <x:c r="D5" s="19" t="str">
        <x:v>USD</x:v>
      </x:c>
      <x:c r="E5" s="20" t="n">
        <x:v>26384000</x:v>
      </x:c>
      <x:c r="F5" s="21" t="n">
        <x:v>0.193</x:v>
      </x:c>
      <x:c r="G5" s="20" t="n">
        <x:v>3670000</x:v>
      </x:c>
      <x:c r="H5" s="20" t="n">
        <x:v>5233000</x:v>
      </x:c>
      <x:c r="I5" s="20" t="n">
        <x:v>2187000</x:v>
      </x:c>
      <x:c r="J5" s="20" t="n">
        <x:f>E5-H5</x:f>
        <x:v>21151000</x:v>
      </x:c>
      <x:c r="K5" s="18" t="n">
        <x:v>46123</x:v>
      </x:c>
      <x:c r="L5" s="19" t="n">
        <x:v>41</x:v>
      </x:c>
      <x:c r="M5" s="19" t="str">
        <x:v>Reestructurada</x:v>
      </x:c>
    </x:row>
    <x:row r="6" ht="21" customHeight="1">
      <x:c r="A6" s="18" t="n">
        <x:v>46143</x:v>
      </x:c>
      <x:c r="B6" s="19" t="str">
        <x:v>Río Verde</x:v>
      </x:c>
      <x:c r="C6" s="19" t="str">
        <x:v>Préstamo</x:v>
      </x:c>
      <x:c r="D6" s="19" t="str">
        <x:v>PYG</x:v>
      </x:c>
      <x:c r="E6" s="20" t="n">
        <x:v>111645000</x:v>
      </x:c>
      <x:c r="F6" s="21" t="n">
        <x:v>0.258</x:v>
      </x:c>
      <x:c r="G6" s="20" t="n">
        <x:v>7451000</x:v>
      </x:c>
      <x:c r="H6" s="20" t="n">
        <x:v>3853000</x:v>
      </x:c>
      <x:c r="I6" s="20" t="n">
        <x:v>1868000</x:v>
      </x:c>
      <x:c r="J6" s="20" t="n">
        <x:f>E6-H6</x:f>
        <x:v>107792000</x:v>
      </x:c>
      <x:c r="K6" s="18" t="n">
        <x:v>46156</x:v>
      </x:c>
      <x:c r="L6" s="19" t="n">
        <x:v>10</x:v>
      </x:c>
      <x:c r="M6" s="19" t="str">
        <x:v>Al día</x:v>
      </x:c>
    </x:row>
    <x:row r="7" ht="21" customHeight="1">
      <x:c r="A7" s="18" t="n">
        <x:v>46174</x:v>
      </x:c>
      <x:c r="B7" s="19" t="str">
        <x:v>Delta SA</x:v>
      </x:c>
      <x:c r="C7" s="19" t="str">
        <x:v>Tarjeta</x:v>
      </x:c>
      <x:c r="D7" s="19" t="str">
        <x:v>USD</x:v>
      </x:c>
      <x:c r="E7" s="20" t="n">
        <x:v>37153000</x:v>
      </x:c>
      <x:c r="F7" s="21" t="n">
        <x:v>0.061</x:v>
      </x:c>
      <x:c r="G7" s="20" t="n">
        <x:v>8106000</x:v>
      </x:c>
      <x:c r="H7" s="20" t="n">
        <x:v>3234000</x:v>
      </x:c>
      <x:c r="I7" s="20" t="n">
        <x:v>268000</x:v>
      </x:c>
      <x:c r="J7" s="20" t="n">
        <x:f>E7-H7</x:f>
        <x:v>33919000</x:v>
      </x:c>
      <x:c r="K7" s="18" t="n">
        <x:v>46190</x:v>
      </x:c>
      <x:c r="L7" s="19" t="n">
        <x:v>31</x:v>
      </x:c>
      <x:c r="M7" s="19" t="str">
        <x:v>Próxima</x:v>
      </x:c>
    </x:row>
    <x:row r="8" ht="21" customHeight="1">
      <x:c r="A8" s="18" t="n">
        <x:v>46204</x:v>
      </x:c>
      <x:c r="B8" s="19" t="str">
        <x:v>Mercado Uno</x:v>
      </x:c>
      <x:c r="C8" s="19" t="str">
        <x:v>Proveedor</x:v>
      </x:c>
      <x:c r="D8" s="19" t="str">
        <x:v>PYG</x:v>
      </x:c>
      <x:c r="E8" s="20" t="n">
        <x:v>112128000</x:v>
      </x:c>
      <x:c r="F8" s="21" t="n">
        <x:v>0.183</x:v>
      </x:c>
      <x:c r="G8" s="20" t="n">
        <x:v>1353000</x:v>
      </x:c>
      <x:c r="H8" s="20" t="n">
        <x:v>3077000</x:v>
      </x:c>
      <x:c r="I8" s="20" t="n">
        <x:v>1383000</x:v>
      </x:c>
      <x:c r="J8" s="20" t="n">
        <x:f>E8-H8</x:f>
        <x:v>109051000</x:v>
      </x:c>
      <x:c r="K8" s="18" t="n">
        <x:v>46223</x:v>
      </x:c>
      <x:c r="L8" s="19" t="n">
        <x:v>19</x:v>
      </x:c>
      <x:c r="M8" s="19" t="str">
        <x:v>Vencida</x:v>
      </x:c>
    </x:row>
    <x:row r="9" ht="21" customHeight="1">
      <x:c r="A9" s="18" t="n">
        <x:v>46235</x:v>
      </x:c>
      <x:c r="B9" s="19" t="str">
        <x:v>Visiona</x:v>
      </x:c>
      <x:c r="C9" s="19" t="str">
        <x:v>Leasing</x:v>
      </x:c>
      <x:c r="D9" s="19" t="str">
        <x:v>USD</x:v>
      </x:c>
      <x:c r="E9" s="20" t="n">
        <x:v>116301000</x:v>
      </x:c>
      <x:c r="F9" s="21" t="n">
        <x:v>0.076</x:v>
      </x:c>
      <x:c r="G9" s="20" t="n">
        <x:v>4810000</x:v>
      </x:c>
      <x:c r="H9" s="20" t="n">
        <x:v>3140000</x:v>
      </x:c>
      <x:c r="I9" s="20" t="n">
        <x:v>532000</x:v>
      </x:c>
      <x:c r="J9" s="20" t="n">
        <x:f>E9-H9</x:f>
        <x:v>113161000</x:v>
      </x:c>
      <x:c r="K9" s="18" t="n">
        <x:v>46257</x:v>
      </x:c>
      <x:c r="L9" s="19" t="n">
        <x:v>16</x:v>
      </x:c>
      <x:c r="M9" s="19" t="str">
        <x:v>Reestructurada</x:v>
      </x:c>
    </x:row>
    <x:row r="10" ht="21" customHeight="1">
      <x:c r="A10" s="18" t="n">
        <x:v>46266</x:v>
      </x:c>
      <x:c r="B10" s="19" t="str">
        <x:v>Comercial Guaraní</x:v>
      </x:c>
      <x:c r="C10" s="19" t="str">
        <x:v>Préstamo</x:v>
      </x:c>
      <x:c r="D10" s="19" t="str">
        <x:v>PYG</x:v>
      </x:c>
      <x:c r="E10" s="20" t="n">
        <x:v>38954000</x:v>
      </x:c>
      <x:c r="F10" s="21" t="n">
        <x:v>0.061</x:v>
      </x:c>
      <x:c r="G10" s="20" t="n">
        <x:v>6109000</x:v>
      </x:c>
      <x:c r="H10" s="20" t="n">
        <x:v>3176000</x:v>
      </x:c>
      <x:c r="I10" s="20" t="n">
        <x:v>1323000</x:v>
      </x:c>
      <x:c r="J10" s="20" t="n">
        <x:f>E10-H10</x:f>
        <x:v>35778000</x:v>
      </x:c>
      <x:c r="K10" s="18" t="n">
        <x:v>46267</x:v>
      </x:c>
      <x:c r="L10" s="19" t="n">
        <x:v>35</x:v>
      </x:c>
      <x:c r="M10" s="19" t="str">
        <x:v>Al día</x:v>
      </x:c>
    </x:row>
    <x:row r="11" ht="21" customHeight="1">
      <x:c r="A11" s="18" t="n">
        <x:v>46296</x:v>
      </x:c>
      <x:c r="B11" s="19" t="str">
        <x:v>Nexo Py</x:v>
      </x:c>
      <x:c r="C11" s="19" t="str">
        <x:v>Tarjeta</x:v>
      </x:c>
      <x:c r="D11" s="19" t="str">
        <x:v>USD</x:v>
      </x:c>
      <x:c r="E11" s="20" t="n">
        <x:v>74342000</x:v>
      </x:c>
      <x:c r="F11" s="21" t="n">
        <x:v>0.107</x:v>
      </x:c>
      <x:c r="G11" s="20" t="n">
        <x:v>2070000</x:v>
      </x:c>
      <x:c r="H11" s="20" t="n">
        <x:v>1068000</x:v>
      </x:c>
      <x:c r="I11" s="20" t="n">
        <x:v>929000</x:v>
      </x:c>
      <x:c r="J11" s="20" t="n">
        <x:f>E11-H11</x:f>
        <x:v>73274000</x:v>
      </x:c>
      <x:c r="K11" s="18" t="n">
        <x:v>46300</x:v>
      </x:c>
      <x:c r="L11" s="19" t="n">
        <x:v>39</x:v>
      </x:c>
      <x:c r="M11" s="19" t="str">
        <x:v>Próxima</x:v>
      </x:c>
    </x:row>
    <x:row r="12" ht="21" customHeight="1">
      <x:c r="A12" s="18" t="n">
        <x:v>46327</x:v>
      </x:c>
      <x:c r="B12" s="19" t="str">
        <x:v>Arandu SRL</x:v>
      </x:c>
      <x:c r="C12" s="19" t="str">
        <x:v>Proveedor</x:v>
      </x:c>
      <x:c r="D12" s="19" t="str">
        <x:v>PYG</x:v>
      </x:c>
      <x:c r="E12" s="20" t="n">
        <x:v>67115000</x:v>
      </x:c>
      <x:c r="F12" s="21" t="n">
        <x:v>0.103</x:v>
      </x:c>
      <x:c r="G12" s="20" t="n">
        <x:v>6419000</x:v>
      </x:c>
      <x:c r="H12" s="20" t="n">
        <x:v>1469000</x:v>
      </x:c>
      <x:c r="I12" s="20" t="n">
        <x:v>1167000</x:v>
      </x:c>
      <x:c r="J12" s="20" t="n">
        <x:f>E12-H12</x:f>
        <x:v>65646000</x:v>
      </x:c>
      <x:c r="K12" s="18" t="n">
        <x:v>46334</x:v>
      </x:c>
      <x:c r="L12" s="19" t="n">
        <x:v>21</x:v>
      </x:c>
      <x:c r="M12" s="19" t="str">
        <x:v>Vencida</x:v>
      </x:c>
    </x:row>
    <x:row r="13" ht="21" customHeight="1">
      <x:c r="A13" s="18" t="n">
        <x:v>46357</x:v>
      </x:c>
      <x:c r="B13" s="19" t="str">
        <x:v>Punto Norte</x:v>
      </x:c>
      <x:c r="C13" s="19" t="str">
        <x:v>Leasing</x:v>
      </x:c>
      <x:c r="D13" s="19" t="str">
        <x:v>USD</x:v>
      </x:c>
      <x:c r="E13" s="20" t="n">
        <x:v>64534000</x:v>
      </x:c>
      <x:c r="F13" s="21" t="n">
        <x:v>0.065</x:v>
      </x:c>
      <x:c r="G13" s="20" t="n">
        <x:v>3591000</x:v>
      </x:c>
      <x:c r="H13" s="20" t="n">
        <x:v>5039000</x:v>
      </x:c>
      <x:c r="I13" s="20" t="n">
        <x:v>1029000</x:v>
      </x:c>
      <x:c r="J13" s="20" t="n">
        <x:f>E13-H13</x:f>
        <x:v>59495000</x:v>
      </x:c>
      <x:c r="K13" s="18" t="n">
        <x:v>46367</x:v>
      </x:c>
      <x:c r="L13" s="19" t="n">
        <x:v>3</x:v>
      </x:c>
      <x:c r="M13" s="19" t="str">
        <x:v>Reestructurada</x:v>
      </x:c>
    </x:row>
    <x:row r="14" ht="21" customHeight="1">
      <x:c r="A14" s="18" t="n">
        <x:v>46023</x:v>
      </x:c>
      <x:c r="B14" s="19" t="str">
        <x:v>Río Verde</x:v>
      </x:c>
      <x:c r="C14" s="19" t="str">
        <x:v>Préstamo</x:v>
      </x:c>
      <x:c r="D14" s="19" t="str">
        <x:v>PYG</x:v>
      </x:c>
      <x:c r="E14" s="20" t="n">
        <x:v>38081000</x:v>
      </x:c>
      <x:c r="F14" s="21" t="n">
        <x:v>0.17</x:v>
      </x:c>
      <x:c r="G14" s="20" t="n">
        <x:v>2951000</x:v>
      </x:c>
      <x:c r="H14" s="20" t="n">
        <x:v>4114000</x:v>
      </x:c>
      <x:c r="I14" s="20" t="n">
        <x:v>1701000</x:v>
      </x:c>
      <x:c r="J14" s="20" t="n">
        <x:f>E14-H14</x:f>
        <x:v>33967000</x:v>
      </x:c>
      <x:c r="K14" s="18" t="n">
        <x:v>46043</x:v>
      </x:c>
      <x:c r="L14" s="19" t="n">
        <x:v>2</x:v>
      </x:c>
      <x:c r="M14" s="19" t="str">
        <x:v>Al día</x:v>
      </x:c>
    </x:row>
    <x:row r="15" ht="21" customHeight="1">
      <x:c r="A15" s="18" t="n">
        <x:v>46054</x:v>
      </x:c>
      <x:c r="B15" s="19" t="str">
        <x:v>Delta SA</x:v>
      </x:c>
      <x:c r="C15" s="19" t="str">
        <x:v>Tarjeta</x:v>
      </x:c>
      <x:c r="D15" s="19" t="str">
        <x:v>USD</x:v>
      </x:c>
      <x:c r="E15" s="20" t="n">
        <x:v>99742000</x:v>
      </x:c>
      <x:c r="F15" s="21" t="n">
        <x:v>0.136</x:v>
      </x:c>
      <x:c r="G15" s="20" t="n">
        <x:v>6879000</x:v>
      </x:c>
      <x:c r="H15" s="20" t="n">
        <x:v>5086000</x:v>
      </x:c>
      <x:c r="I15" s="20" t="n">
        <x:v>1822000</x:v>
      </x:c>
      <x:c r="J15" s="20" t="n">
        <x:f>E15-H15</x:f>
        <x:v>94656000</x:v>
      </x:c>
      <x:c r="K15" s="18" t="n">
        <x:v>46077</x:v>
      </x:c>
      <x:c r="L15" s="19" t="n">
        <x:v>8</x:v>
      </x:c>
      <x:c r="M15" s="19" t="str">
        <x:v>Próxima</x:v>
      </x:c>
    </x:row>
    <x:row r="16" ht="21" customHeight="1">
      <x:c r="A16" s="18" t="n">
        <x:v>46082</x:v>
      </x:c>
      <x:c r="B16" s="19" t="str">
        <x:v>Mercado Uno</x:v>
      </x:c>
      <x:c r="C16" s="19" t="str">
        <x:v>Proveedor</x:v>
      </x:c>
      <x:c r="D16" s="19" t="str">
        <x:v>PYG</x:v>
      </x:c>
      <x:c r="E16" s="20" t="n">
        <x:v>97346000</x:v>
      </x:c>
      <x:c r="F16" s="21" t="n">
        <x:v>0.269</x:v>
      </x:c>
      <x:c r="G16" s="20" t="n">
        <x:v>5093000</x:v>
      </x:c>
      <x:c r="H16" s="20" t="n">
        <x:v>3282000</x:v>
      </x:c>
      <x:c r="I16" s="20" t="n">
        <x:v>892000</x:v>
      </x:c>
      <x:c r="J16" s="20" t="n">
        <x:f>E16-H16</x:f>
        <x:v>94064000</x:v>
      </x:c>
      <x:c r="K16" s="18" t="n">
        <x:v>46084</x:v>
      </x:c>
      <x:c r="L16" s="19" t="n">
        <x:v>14</x:v>
      </x:c>
      <x:c r="M16" s="19" t="str">
        <x:v>Vencida</x:v>
      </x:c>
    </x:row>
    <x:row r="17" ht="21" customHeight="1">
      <x:c r="A17" s="18" t="n">
        <x:v>46113</x:v>
      </x:c>
      <x:c r="B17" s="19" t="str">
        <x:v>Visiona</x:v>
      </x:c>
      <x:c r="C17" s="19" t="str">
        <x:v>Leasing</x:v>
      </x:c>
      <x:c r="D17" s="19" t="str">
        <x:v>USD</x:v>
      </x:c>
      <x:c r="E17" s="20" t="n">
        <x:v>33046000</x:v>
      </x:c>
      <x:c r="F17" s="21" t="n">
        <x:v>0.201</x:v>
      </x:c>
      <x:c r="G17" s="20" t="n">
        <x:v>5253000</x:v>
      </x:c>
      <x:c r="H17" s="20" t="n">
        <x:v>3052000</x:v>
      </x:c>
      <x:c r="I17" s="20" t="n">
        <x:v>1408000</x:v>
      </x:c>
      <x:c r="J17" s="20" t="n">
        <x:f>E17-H17</x:f>
        <x:v>29994000</x:v>
      </x:c>
      <x:c r="K17" s="18" t="n">
        <x:v>46118</x:v>
      </x:c>
      <x:c r="L17" s="19" t="n">
        <x:v>11</x:v>
      </x:c>
      <x:c r="M17" s="19" t="str">
        <x:v>Reestructurada</x:v>
      </x:c>
    </x:row>
    <x:row r="18" ht="21" customHeight="1">
      <x:c r="A18" s="18" t="n">
        <x:v>46143</x:v>
      </x:c>
      <x:c r="B18" s="19" t="str">
        <x:v>Comercial Guaraní</x:v>
      </x:c>
      <x:c r="C18" s="19" t="str">
        <x:v>Préstamo</x:v>
      </x:c>
      <x:c r="D18" s="19" t="str">
        <x:v>PYG</x:v>
      </x:c>
      <x:c r="E18" s="20" t="n">
        <x:v>58913000</x:v>
      </x:c>
      <x:c r="F18" s="21" t="n">
        <x:v>0.179</x:v>
      </x:c>
      <x:c r="G18" s="20" t="n">
        <x:v>1550000</x:v>
      </x:c>
      <x:c r="H18" s="20" t="n">
        <x:v>5214000</x:v>
      </x:c>
      <x:c r="I18" s="20" t="n">
        <x:v>1594000</x:v>
      </x:c>
      <x:c r="J18" s="20" t="n">
        <x:f>E18-H18</x:f>
        <x:v>53699000</x:v>
      </x:c>
      <x:c r="K18" s="18" t="n">
        <x:v>46151</x:v>
      </x:c>
      <x:c r="L18" s="19" t="n">
        <x:v>42</x:v>
      </x:c>
      <x:c r="M18" s="19" t="str">
        <x:v>Al día</x:v>
      </x:c>
    </x:row>
    <x:row r="19" ht="21" customHeight="1">
      <x:c r="A19" s="18" t="n">
        <x:v>46174</x:v>
      </x:c>
      <x:c r="B19" s="19" t="str">
        <x:v>Nexo Py</x:v>
      </x:c>
      <x:c r="C19" s="19" t="str">
        <x:v>Tarjeta</x:v>
      </x:c>
      <x:c r="D19" s="19" t="str">
        <x:v>USD</x:v>
      </x:c>
      <x:c r="E19" s="20" t="n">
        <x:v>27860000</x:v>
      </x:c>
      <x:c r="F19" s="21" t="n">
        <x:v>0.215</x:v>
      </x:c>
      <x:c r="G19" s="20" t="n">
        <x:v>5912000</x:v>
      </x:c>
      <x:c r="H19" s="20" t="n">
        <x:v>826000</x:v>
      </x:c>
      <x:c r="I19" s="20" t="n">
        <x:v>1244000</x:v>
      </x:c>
      <x:c r="J19" s="20" t="n">
        <x:f>E19-H19</x:f>
        <x:v>27034000</x:v>
      </x:c>
      <x:c r="K19" s="18" t="n">
        <x:v>46185</x:v>
      </x:c>
      <x:c r="L19" s="19" t="n">
        <x:v>20</x:v>
      </x:c>
      <x:c r="M19" s="19" t="str">
        <x:v>Próxima</x:v>
      </x:c>
    </x:row>
    <x:row r="20" ht="21" customHeight="1">
      <x:c r="A20" s="18" t="n">
        <x:v>46204</x:v>
      </x:c>
      <x:c r="B20" s="19" t="str">
        <x:v>Arandu SRL</x:v>
      </x:c>
      <x:c r="C20" s="19" t="str">
        <x:v>Proveedor</x:v>
      </x:c>
      <x:c r="D20" s="19" t="str">
        <x:v>PYG</x:v>
      </x:c>
      <x:c r="E20" s="20" t="n">
        <x:v>66251000</x:v>
      </x:c>
      <x:c r="F20" s="21" t="n">
        <x:v>0.114</x:v>
      </x:c>
      <x:c r="G20" s="20" t="n">
        <x:v>6827000</x:v>
      </x:c>
      <x:c r="H20" s="20" t="n">
        <x:v>5829000</x:v>
      </x:c>
      <x:c r="I20" s="20" t="n">
        <x:v>1895000</x:v>
      </x:c>
      <x:c r="J20" s="20" t="n">
        <x:f>E20-H20</x:f>
        <x:v>60422000</x:v>
      </x:c>
      <x:c r="K20" s="18" t="n">
        <x:v>46218</x:v>
      </x:c>
      <x:c r="L20" s="19" t="n">
        <x:v>4</x:v>
      </x:c>
      <x:c r="M20" s="19" t="str">
        <x:v>Vencida</x:v>
      </x:c>
    </x:row>
    <x:row r="21" ht="21" customHeight="1">
      <x:c r="A21" s="18" t="n">
        <x:v>46235</x:v>
      </x:c>
      <x:c r="B21" s="19" t="str">
        <x:v>Punto Norte</x:v>
      </x:c>
      <x:c r="C21" s="19" t="str">
        <x:v>Leasing</x:v>
      </x:c>
      <x:c r="D21" s="19" t="str">
        <x:v>USD</x:v>
      </x:c>
      <x:c r="E21" s="20" t="n">
        <x:v>30865000</x:v>
      </x:c>
      <x:c r="F21" s="21" t="n">
        <x:v>0.064</x:v>
      </x:c>
      <x:c r="G21" s="20" t="n">
        <x:v>1354000</x:v>
      </x:c>
      <x:c r="H21" s="20" t="n">
        <x:v>3990000</x:v>
      </x:c>
      <x:c r="I21" s="20" t="n">
        <x:v>347000</x:v>
      </x:c>
      <x:c r="J21" s="20" t="n">
        <x:f>E21-H21</x:f>
        <x:v>26875000</x:v>
      </x:c>
      <x:c r="K21" s="18" t="n">
        <x:v>46252</x:v>
      </x:c>
      <x:c r="L21" s="19" t="n">
        <x:v>20</x:v>
      </x:c>
      <x:c r="M21" s="19" t="str">
        <x:v>Reestructurada</x:v>
      </x:c>
    </x:row>
    <x:row r="22" ht="21" customHeight="1">
      <x:c r="A22" s="18" t="n">
        <x:v>46266</x:v>
      </x:c>
      <x:c r="B22" s="19" t="str">
        <x:v>Río Verde</x:v>
      </x:c>
      <x:c r="C22" s="19" t="str">
        <x:v>Préstamo</x:v>
      </x:c>
      <x:c r="D22" s="19" t="str">
        <x:v>PYG</x:v>
      </x:c>
      <x:c r="E22" s="20" t="n">
        <x:v>86766000</x:v>
      </x:c>
      <x:c r="F22" s="21" t="n">
        <x:v>0.21</x:v>
      </x:c>
      <x:c r="G22" s="20" t="n">
        <x:v>6398000</x:v>
      </x:c>
      <x:c r="H22" s="20" t="n">
        <x:v>2344000</x:v>
      </x:c>
      <x:c r="I22" s="20" t="n">
        <x:v>382000</x:v>
      </x:c>
      <x:c r="J22" s="20" t="n">
        <x:f>E22-H22</x:f>
        <x:v>84422000</x:v>
      </x:c>
      <x:c r="K22" s="18" t="n">
        <x:v>46286</x:v>
      </x:c>
      <x:c r="L22" s="19" t="n">
        <x:v>44</x:v>
      </x:c>
      <x:c r="M22" s="19" t="str">
        <x:v>Al día</x:v>
      </x:c>
    </x:row>
    <x:row r="23" ht="21" customHeight="1">
      <x:c r="A23" s="18" t="n">
        <x:v>46296</x:v>
      </x:c>
      <x:c r="B23" s="19" t="str">
        <x:v>Delta SA</x:v>
      </x:c>
      <x:c r="C23" s="19" t="str">
        <x:v>Tarjeta</x:v>
      </x:c>
      <x:c r="D23" s="19" t="str">
        <x:v>USD</x:v>
      </x:c>
      <x:c r="E23" s="20" t="n">
        <x:v>88518000</x:v>
      </x:c>
      <x:c r="F23" s="21" t="n">
        <x:v>0.133</x:v>
      </x:c>
      <x:c r="G23" s="20" t="n">
        <x:v>2788000</x:v>
      </x:c>
      <x:c r="H23" s="20" t="n">
        <x:v>4025000</x:v>
      </x:c>
      <x:c r="I23" s="20" t="n">
        <x:v>1566000</x:v>
      </x:c>
      <x:c r="J23" s="20" t="n">
        <x:f>E23-H23</x:f>
        <x:v>84493000</x:v>
      </x:c>
      <x:c r="K23" s="18" t="n">
        <x:v>46319</x:v>
      </x:c>
      <x:c r="L23" s="19" t="n">
        <x:v>32</x:v>
      </x:c>
      <x:c r="M23" s="19" t="str">
        <x:v>Próxima</x:v>
      </x:c>
    </x:row>
    <x:row r="24" ht="21" customHeight="1">
      <x:c r="A24" s="18" t="n">
        <x:v>46327</x:v>
      </x:c>
      <x:c r="B24" s="19" t="str">
        <x:v>Mercado Uno</x:v>
      </x:c>
      <x:c r="C24" s="19" t="str">
        <x:v>Proveedor</x:v>
      </x:c>
      <x:c r="D24" s="19" t="str">
        <x:v>PYG</x:v>
      </x:c>
      <x:c r="E24" s="20" t="n">
        <x:v>94300000</x:v>
      </x:c>
      <x:c r="F24" s="21" t="n">
        <x:v>0.19</x:v>
      </x:c>
      <x:c r="G24" s="20" t="n">
        <x:v>2549000</x:v>
      </x:c>
      <x:c r="H24" s="20" t="n">
        <x:v>1965000</x:v>
      </x:c>
      <x:c r="I24" s="20" t="n">
        <x:v>782000</x:v>
      </x:c>
      <x:c r="J24" s="20" t="n">
        <x:f>E24-H24</x:f>
        <x:v>92335000</x:v>
      </x:c>
      <x:c r="K24" s="18" t="n">
        <x:v>46329</x:v>
      </x:c>
      <x:c r="L24" s="19" t="n">
        <x:v>42</x:v>
      </x:c>
      <x:c r="M24" s="19" t="str">
        <x:v>Vencida</x:v>
      </x:c>
    </x:row>
    <x:row r="25" ht="21" customHeight="1">
      <x:c r="A25" s="18" t="n">
        <x:v>46357</x:v>
      </x:c>
      <x:c r="B25" s="19" t="str">
        <x:v>Visiona</x:v>
      </x:c>
      <x:c r="C25" s="19" t="str">
        <x:v>Leasing</x:v>
      </x:c>
      <x:c r="D25" s="19" t="str">
        <x:v>USD</x:v>
      </x:c>
      <x:c r="E25" s="20" t="n">
        <x:v>75431000</x:v>
      </x:c>
      <x:c r="F25" s="21" t="n">
        <x:v>0.105</x:v>
      </x:c>
      <x:c r="G25" s="20" t="n">
        <x:v>7419000</x:v>
      </x:c>
      <x:c r="H25" s="20" t="n">
        <x:v>4455000</x:v>
      </x:c>
      <x:c r="I25" s="20" t="n">
        <x:v>2059000</x:v>
      </x:c>
      <x:c r="J25" s="20" t="n">
        <x:f>E25-H25</x:f>
        <x:v>70976000</x:v>
      </x:c>
      <x:c r="K25" s="18" t="n">
        <x:v>46362</x:v>
      </x:c>
      <x:c r="L25" s="19" t="n">
        <x:v>41</x:v>
      </x:c>
      <x:c r="M25" s="19" t="str">
        <x:v>Reestructurada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</x:v>
      </x:c>
      <x:c r="B3" s="117" t="str">
        <x:v>Saldo Gs.</x:v>
      </x:c>
      <x:c r="D3" s="117" t="str">
        <x:v>Acreedor</x:v>
      </x:c>
      <x:c r="E3" s="117" t="str">
        <x:v>Tasa anual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Saldo Gs.</x:v>
      </x:c>
    </x:row>
    <x:row r="4">
      <x:c r="A4" s="118" t="str">
        <x:v>Préstamo</x:v>
      </x:c>
      <x:c r="B4" s="119" t="n">
        <x:f>SUMIF('Deudas'!$C$2:$C$25,A4,'Deudas'!$J$2:$J$25)</x:f>
        <x:v>431375000</x:v>
      </x:c>
      <x:c r="D4" s="118" t="str">
        <x:v>Comercial Guaraní</x:v>
      </x:c>
      <x:c r="E4" s="120" t="n">
        <x:f>IFERROR(AVERAGEIF('Deudas'!$B$2:$B$25,D4,'Deudas'!$F$2:$F$25),0)</x:f>
        <x:v>0.16266666666666665</x:v>
      </x:c>
      <x:c r="G4" s="118" t="str">
        <x:v>Al día</x:v>
      </x:c>
      <x:c r="H4" s="121" t="n">
        <x:f>COUNTIF('Deudas'!$M$2:$M$25,G4)</x:f>
        <x:v>6</x:v>
      </x:c>
      <x:c r="J4" s="118" t="str">
        <x:v>2026-01-01</x:v>
      </x:c>
      <x:c r="K4" s="119" t="n">
        <x:f>SUMIF('Deudas'!$A$2:$A$25,DATE(2026,1,1),'Deudas'!$J$2:$J$25)</x:f>
        <x:v>149684000</x:v>
      </x:c>
    </x:row>
    <x:row r="5">
      <x:c r="A5" s="118" t="str">
        <x:v>Tarjeta</x:v>
      </x:c>
      <x:c r="B5" s="119" t="n">
        <x:f>SUMIF('Deudas'!$C$2:$C$25,A5,'Deudas'!$J$2:$J$25)</x:f>
        <x:v>333876000</x:v>
      </x:c>
      <x:c r="D5" s="118" t="str">
        <x:v>Nexo Py</x:v>
      </x:c>
      <x:c r="E5" s="120" t="n">
        <x:f>IFERROR(AVERAGEIF('Deudas'!$B$2:$B$25,D5,'Deudas'!$F$2:$F$25),0)</x:f>
        <x:v>0.135</x:v>
      </x:c>
      <x:c r="G5" s="118" t="str">
        <x:v>Próxima</x:v>
      </x:c>
      <x:c r="H5" s="121" t="n">
        <x:f>COUNTIF('Deudas'!$M$2:$M$25,G5)</x:f>
        <x:v>6</x:v>
      </x:c>
      <x:c r="J5" s="118" t="str">
        <x:v>2026-02-01</x:v>
      </x:c>
      <x:c r="K5" s="119" t="n">
        <x:f>SUMIF('Deudas'!$A$2:$A$25,DATE(2026,2,1),'Deudas'!$J$2:$J$25)</x:f>
        <x:v>115156000</x:v>
      </x:c>
    </x:row>
    <x:row r="6">
      <x:c r="A6" s="118" t="str">
        <x:v>Proveedor</x:v>
      </x:c>
      <x:c r="B6" s="119" t="n">
        <x:f>SUMIF('Deudas'!$C$2:$C$25,A6,'Deudas'!$J$2:$J$25)</x:f>
        <x:v>442805000</x:v>
      </x:c>
      <x:c r="D6" s="118" t="str">
        <x:v>Arandu SRL</x:v>
      </x:c>
      <x:c r="E6" s="120" t="n">
        <x:f>IFERROR(AVERAGEIF('Deudas'!$B$2:$B$25,D6,'Deudas'!$F$2:$F$25),0)</x:f>
        <x:v>0.15466666666666665</x:v>
      </x:c>
      <x:c r="G6" s="118" t="str">
        <x:v>Vencida</x:v>
      </x:c>
      <x:c r="H6" s="121" t="n">
        <x:f>COUNTIF('Deudas'!$M$2:$M$25,G6)</x:f>
        <x:v>6</x:v>
      </x:c>
      <x:c r="J6" s="118" t="str">
        <x:v>2026-03-01</x:v>
      </x:c>
      <x:c r="K6" s="119" t="n">
        <x:f>SUMIF('Deudas'!$A$2:$A$25,DATE(2026,3,1),'Deudas'!$J$2:$J$25)</x:f>
        <x:v>115351000</x:v>
      </x:c>
    </x:row>
    <x:row r="7">
      <x:c r="A7" s="118" t="str">
        <x:v>Leasing</x:v>
      </x:c>
      <x:c r="B7" s="119" t="n">
        <x:f>SUMIF('Deudas'!$C$2:$C$25,A7,'Deudas'!$J$2:$J$25)</x:f>
        <x:v>321652000</x:v>
      </x:c>
      <x:c r="D7" s="118" t="str">
        <x:v>Punto Norte</x:v>
      </x:c>
      <x:c r="E7" s="120" t="n">
        <x:f>IFERROR(AVERAGEIF('Deudas'!$B$2:$B$25,D7,'Deudas'!$F$2:$F$25),0)</x:f>
        <x:v>0.10733333333333334</x:v>
      </x:c>
      <x:c r="G7" s="118" t="str">
        <x:v>Reestructurada</x:v>
      </x:c>
      <x:c r="H7" s="121" t="n">
        <x:f>COUNTIF('Deudas'!$M$2:$M$25,G7)</x:f>
        <x:v>6</x:v>
      </x:c>
      <x:c r="J7" s="118" t="str">
        <x:v>2026-04-01</x:v>
      </x:c>
      <x:c r="K7" s="119" t="n">
        <x:f>SUMIF('Deudas'!$A$2:$A$25,DATE(2026,4,1),'Deudas'!$J$2:$J$25)</x:f>
        <x:v>51145000</x:v>
      </x:c>
    </x:row>
    <x:row r="8">
      <x:c r="D8" s="118" t="str">
        <x:v>Río Verde</x:v>
      </x:c>
      <x:c r="E8" s="120" t="n">
        <x:f>IFERROR(AVERAGEIF('Deudas'!$B$2:$B$25,D8,'Deudas'!$F$2:$F$25),0)</x:f>
        <x:v>0.21266666666666667</x:v>
      </x:c>
      <x:c r="J8" s="118" t="str">
        <x:v>2026-05-01</x:v>
      </x:c>
      <x:c r="K8" s="119" t="n">
        <x:f>SUMIF('Deudas'!$A$2:$A$25,DATE(2026,5,1),'Deudas'!$J$2:$J$25)</x:f>
        <x:v>161491000</x:v>
      </x:c>
    </x:row>
    <x:row r="9">
      <x:c r="D9" s="118" t="str">
        <x:v>Delta SA</x:v>
      </x:c>
      <x:c r="E9" s="120" t="n">
        <x:f>IFERROR(AVERAGEIF('Deudas'!$B$2:$B$25,D9,'Deudas'!$F$2:$F$25),0)</x:f>
        <x:v>0.11</x:v>
      </x:c>
      <x:c r="J9" s="118" t="str">
        <x:v>2026-06-01</x:v>
      </x:c>
      <x:c r="K9" s="119" t="n">
        <x:f>SUMIF('Deudas'!$A$2:$A$25,DATE(2026,6,1),'Deudas'!$J$2:$J$25)</x:f>
        <x:v>60953000</x:v>
      </x:c>
    </x:row>
    <x:row r="10">
      <x:c r="D10" s="118" t="str">
        <x:v>Mercado Uno</x:v>
      </x:c>
      <x:c r="E10" s="120" t="n">
        <x:f>IFERROR(AVERAGEIF('Deudas'!$B$2:$B$25,D10,'Deudas'!$F$2:$F$25),0)</x:f>
        <x:v>0.214</x:v>
      </x:c>
      <x:c r="J10" s="118" t="str">
        <x:v>2026-07-01</x:v>
      </x:c>
      <x:c r="K10" s="119" t="n">
        <x:f>SUMIF('Deudas'!$A$2:$A$25,DATE(2026,7,1),'Deudas'!$J$2:$J$25)</x:f>
        <x:v>169473000</x:v>
      </x:c>
    </x:row>
    <x:row r="11">
      <x:c r="D11" s="118" t="str">
        <x:v>Visiona</x:v>
      </x:c>
      <x:c r="E11" s="120" t="n">
        <x:f>IFERROR(AVERAGEIF('Deudas'!$B$2:$B$25,D11,'Deudas'!$F$2:$F$25),0)</x:f>
        <x:v>0.12733333333333333</x:v>
      </x:c>
      <x:c r="J11" s="118" t="str">
        <x:v>2026-08-01</x:v>
      </x:c>
      <x:c r="K11" s="119" t="n">
        <x:f>SUMIF('Deudas'!$A$2:$A$25,DATE(2026,8,1),'Deudas'!$J$2:$J$25)</x:f>
        <x:v>140036000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Control de deudas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“Deudas”.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BCP · Operaciones de mercado y cotizaciones</x:v>
      </x:c>
      <x:c r="C9" s="174" t="str">
        <x:v>https://www.bcp.gov.py/operaciones-de-mercado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