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33d8bc084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1e5dd026681544f9"/>
    <x:sheet xmlns:r="http://schemas.openxmlformats.org/officeDocument/2006/relationships" name="Ficha de costos" sheetId="2" r:id="R5c47353ec3894ef7"/>
    <x:sheet xmlns:r="http://schemas.openxmlformats.org/officeDocument/2006/relationships" name="Análisis" sheetId="3" r:id="Rf41b9f210ff541ec"/>
    <x:sheet xmlns:r="http://schemas.openxmlformats.org/officeDocument/2006/relationships" name="Guía de uso" sheetId="4" r:id="R86396967bdc243e2"/>
    <x:sheet xmlns:r="http://schemas.openxmlformats.org/officeDocument/2006/relationships" name="Fuentes" sheetId="5" r:id="Rc7b4ff0da88642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A2914"/>
      <x:name val="Carlito"/>
    </x:font>
    <x:font>
      <x:b/>
      <x:sz val="16"/>
      <x:color rgb="FF3A2914"/>
      <x:name val="Carlito"/>
    </x:font>
    <x:font>
      <x:i/>
      <x:sz val="9"/>
      <x:color rgb="FF3A291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A2914"/>
      <x:name val="Carlito"/>
    </x:font>
    <x:font>
      <x:i/>
      <x:sz val="11"/>
      <x:color rgb="FF3A291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A1D0E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49424"/>
      </x:patternFill>
    </x:fill>
    <x:fill>
      <x:patternFill patternType="solid">
        <x:fgColor rgb="FFFFF6E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49424"/>
      </x:left>
      <x:top style="thin">
        <x:color rgb="FFE49424"/>
      </x:top>
    </x:border>
    <x:border>
      <x:top style="thin">
        <x:color rgb="FFE49424"/>
      </x:top>
    </x:border>
    <x:border>
      <x:right style="thin">
        <x:color rgb="FFE49424"/>
      </x:right>
      <x:top style="thin">
        <x:color rgb="FFE49424"/>
      </x:top>
    </x:border>
    <x:border>
      <x:left style="thin">
        <x:color rgb="FFE49424"/>
      </x:left>
    </x:border>
    <x:border>
      <x:right style="thin">
        <x:color rgb="FFE49424"/>
      </x:right>
    </x:border>
    <x:border>
      <x:left style="thin">
        <x:color rgb="FFE49424"/>
      </x:left>
      <x:bottom style="thin">
        <x:color rgb="FFE49424"/>
      </x:bottom>
    </x:border>
    <x:border>
      <x:bottom style="thin">
        <x:color rgb="FFE49424"/>
      </x:bottom>
    </x:border>
    <x:border>
      <x:right style="thin">
        <x:color rgb="FFE49424"/>
      </x:right>
      <x:bottom style="thin">
        <x:color rgb="FFE49424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49424"/>
      </x:left>
      <x:right style="thin">
        <x:color rgb="FFE49424"/>
      </x:right>
      <x:top style="thin">
        <x:color rgb="FFE49424"/>
      </x:top>
      <x:bottom style="thin">
        <x:color rgb="FFE49424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862976b2949d7" /><Relationship Type="http://schemas.openxmlformats.org/officeDocument/2006/relationships/theme" Target="/xl/theme/theme1.xml" Id="Rc50760ee0d8846bc" /><Relationship Type="http://schemas.openxmlformats.org/officeDocument/2006/relationships/sharedStrings" Target="/xl/sharedStrings.xml" Id="Rb0b45c94bf724bf9" /><Relationship Type="http://schemas.openxmlformats.org/officeDocument/2006/relationships/worksheet" Target="/xl/worksheets/sheet1.xml" Id="R1e5dd026681544f9" /><Relationship Type="http://schemas.openxmlformats.org/officeDocument/2006/relationships/worksheet" Target="/xl/worksheets/sheet2.xml" Id="R5c47353ec3894ef7" /><Relationship Type="http://schemas.openxmlformats.org/officeDocument/2006/relationships/worksheet" Target="/xl/worksheets/sheet3.xml" Id="Rf41b9f210ff541ec" /><Relationship Type="http://schemas.openxmlformats.org/officeDocument/2006/relationships/worksheet" Target="/xl/worksheets/sheet4.xml" Id="R86396967bdc243e2" /><Relationship Type="http://schemas.openxmlformats.org/officeDocument/2006/relationships/worksheet" Target="/xl/worksheets/sheet5.xml" Id="Rc7b4ff0da886427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ceff84b442c46ee" /><Relationship Type="http://schemas.openxmlformats.org/officeDocument/2006/relationships/chart" Target="/xl/drawings/charts/chart2.xml" Id="R8889cee0b4fd4286" /><Relationship Type="http://schemas.openxmlformats.org/officeDocument/2006/relationships/chart" Target="/xl/drawings/charts/chart3.xml" Id="R43d12f2052234bea" /><Relationship Type="http://schemas.openxmlformats.org/officeDocument/2006/relationships/chart" Target="/xl/drawings/charts/chart4.xml" Id="R519c7c9b99e04ac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Costo total unitario Gs. por Familia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Costo total unitario Gs.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Margen bruto % promedio por Responsable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Margen bruto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Costo total unitario Gs. por Fecha vigencia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total unitario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ceff84b442c46ee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889cee0b4fd4286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d12f2052234bea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19c7c9b99e04ac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230024a3c564895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Costeo de productos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Inventario y compras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Costo unitario</x:v>
      </x:c>
      <x:c r="C6" s="22"/>
      <x:c r="D6" s="22"/>
      <x:c r="E6" s="22"/>
      <x:c r="F6" s="58" t="str">
        <x:v>Margen bruto promedio</x:v>
      </x:c>
      <x:c r="G6" s="22"/>
      <x:c r="H6" s="22"/>
      <x:c r="I6" s="22"/>
      <x:c r="J6" s="58" t="str">
        <x:v>Fichas</x:v>
      </x:c>
      <x:c r="K6" s="22"/>
      <x:c r="L6" s="22"/>
      <x:c r="M6" s="58" t="str">
        <x:v>Recalcular</x:v>
      </x:c>
      <x:c r="N6" s="22"/>
      <x:c r="O6" s="22"/>
      <x:c r="P6" s="22"/>
    </x:row>
    <x:row r="7" ht="19" customHeight="1">
      <x:c r="A7" s="22"/>
      <x:c r="B7" s="59" t="n">
        <x:f>SUM('Ficha de costos'!$J$2:$J$33)</x:f>
        <x:v>65755813</x:v>
      </x:c>
      <x:c r="C7" s="60"/>
      <x:c r="D7" s="60"/>
      <x:c r="E7" s="61"/>
      <x:c r="F7" s="96" t="n">
        <x:f>AVERAGE('Ficha de costos'!$L$2:$L$33)</x:f>
        <x:v>-0.264097522891673</x:v>
      </x:c>
      <x:c r="G7" s="97"/>
      <x:c r="H7" s="97"/>
      <x:c r="I7" s="98"/>
      <x:c r="J7" s="105" t="n">
        <x:f>COUNTA('Ficha de costos'!$A$2:$A$33)</x:f>
        <x:v>32</x:v>
      </x:c>
      <x:c r="K7" s="106"/>
      <x:c r="L7" s="107"/>
      <x:c r="M7" s="105" t="n">
        <x:f>COUNTIF('Ficha de costos'!$N$2:$N$33,"Borrador")</x:f>
        <x:v>10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6230024a3c564895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20" hidden="0" customWidth="1"/>
    <x:col min="6" max="6" width="19" hidden="0" customWidth="1"/>
    <x:col min="7" max="7" width="24" hidden="0" customWidth="1"/>
    <x:col min="8" max="8" width="12" hidden="0" customWidth="1"/>
    <x:col min="9" max="9" width="17" hidden="0" customWidth="1"/>
    <x:col min="10" max="10" width="26" hidden="0" customWidth="1"/>
    <x:col min="11" max="11" width="19" hidden="0" customWidth="1"/>
    <x:col min="12" max="12" width="17" hidden="0" customWidth="1"/>
    <x:col min="13" max="13" width="14" hidden="0" customWidth="1"/>
    <x:col min="14" max="14" width="12" hidden="0" customWidth="1"/>
  </x:cols>
  <x:sheetData>
    <x:row r="1" ht="34" customHeight="1">
      <x:c r="A1" s="9" t="str">
        <x:v>Fecha vigencia</x:v>
      </x:c>
      <x:c r="B1" s="9" t="str">
        <x:v>SKU</x:v>
      </x:c>
      <x:c r="C1" s="9" t="str">
        <x:v>Producto</x:v>
      </x:c>
      <x:c r="D1" s="9" t="str">
        <x:v>Familia</x:v>
      </x:c>
      <x:c r="E1" s="9" t="str">
        <x:v>Materia prima Gs.</x:v>
      </x:c>
      <x:c r="F1" s="9" t="str">
        <x:v>Mano de obra Gs.</x:v>
      </x:c>
      <x:c r="G1" s="9" t="str">
        <x:v>Costos indirectos Gs.</x:v>
      </x:c>
      <x:c r="H1" s="9" t="str">
        <x:v>Merma %</x:v>
      </x:c>
      <x:c r="I1" s="9" t="str">
        <x:v>Costo base Gs.</x:v>
      </x:c>
      <x:c r="J1" s="9" t="str">
        <x:v>Costo total unitario Gs.</x:v>
      </x:c>
      <x:c r="K1" s="9" t="str">
        <x:v>Precio lista Gs.</x:v>
      </x:c>
      <x:c r="L1" s="9" t="str">
        <x:v>Margen bruto %</x:v>
      </x:c>
      <x:c r="M1" s="9" t="str">
        <x:v>Responsable</x:v>
      </x:c>
      <x:c r="N1" s="9" t="str">
        <x:v>Estado</x:v>
      </x:c>
    </x:row>
    <x:row r="2" ht="21" customHeight="1">
      <x:c r="A2" s="18" t="n">
        <x:v>46024</x:v>
      </x:c>
      <x:c r="B2" s="19" t="str">
        <x:v>SKU-0001</x:v>
      </x:c>
      <x:c r="C2" s="19" t="str">
        <x:v>Plan Esencial</x:v>
      </x:c>
      <x:c r="D2" s="19" t="str">
        <x:v>Fabricado</x:v>
      </x:c>
      <x:c r="E2" s="20" t="n">
        <x:v>555000</x:v>
      </x:c>
      <x:c r="F2" s="20" t="n">
        <x:v>787000</x:v>
      </x:c>
      <x:c r="G2" s="20" t="n">
        <x:v>418000</x:v>
      </x:c>
      <x:c r="H2" s="21" t="n">
        <x:v>0.103</x:v>
      </x:c>
      <x:c r="I2" s="20" t="n">
        <x:f>E2+F2+G2</x:f>
        <x:v>1760000</x:v>
      </x:c>
      <x:c r="J2" s="20" t="n">
        <x:f>I2*(1+H2)</x:f>
        <x:v>1941280</x:v>
      </x:c>
      <x:c r="K2" s="20" t="n">
        <x:v>1683000</x:v>
      </x:c>
      <x:c r="L2" s="21" t="n">
        <x:f>IFERROR((K2-J2)/K2,0)</x:f>
        <x:v>-0.1534640522875817</x:v>
      </x:c>
      <x:c r="M2" s="19" t="str">
        <x:v>Ana Vera</x:v>
      </x:c>
      <x:c r="N2" s="19" t="str">
        <x:v>Vigente</x:v>
      </x:c>
    </x:row>
    <x:row r="3" ht="21" customHeight="1">
      <x:c r="A3" s="18" t="n">
        <x:v>46058</x:v>
      </x:c>
      <x:c r="B3" s="19" t="str">
        <x:v>SKU-0002</x:v>
      </x:c>
      <x:c r="C3" s="19" t="str">
        <x:v>Plan Profesional</x:v>
      </x:c>
      <x:c r="D3" s="19" t="str">
        <x:v>Ensamblado</x:v>
      </x:c>
      <x:c r="E3" s="20" t="n">
        <x:v>900000</x:v>
      </x:c>
      <x:c r="F3" s="20" t="n">
        <x:v>341000</x:v>
      </x:c>
      <x:c r="G3" s="20" t="n">
        <x:v>119000</x:v>
      </x:c>
      <x:c r="H3" s="21" t="n">
        <x:v>0.013</x:v>
      </x:c>
      <x:c r="I3" s="20" t="n">
        <x:f>E3+F3+G3</x:f>
        <x:v>1360000</x:v>
      </x:c>
      <x:c r="J3" s="20" t="n">
        <x:f>I3*(1+H3)</x:f>
        <x:v>1377679.9999999998</x:v>
      </x:c>
      <x:c r="K3" s="20" t="n">
        <x:v>2477000</x:v>
      </x:c>
      <x:c r="L3" s="21" t="n">
        <x:f>IFERROR((K3-J3)/K3,0)</x:f>
        <x:v>0.4438110617682682</x:v>
      </x:c>
      <x:c r="M3" s="19" t="str">
        <x:v>Carlos Ríos</x:v>
      </x:c>
      <x:c r="N3" s="19" t="str">
        <x:v>Recalcular</x:v>
      </x:c>
    </x:row>
    <x:row r="4" ht="21" customHeight="1">
      <x:c r="A4" s="18" t="n">
        <x:v>46089</x:v>
      </x:c>
      <x:c r="B4" s="19" t="str">
        <x:v>SKU-0003</x:v>
      </x:c>
      <x:c r="C4" s="19" t="str">
        <x:v>Servicio Plus</x:v>
      </x:c>
      <x:c r="D4" s="19" t="str">
        <x:v>Importado</x:v>
      </x:c>
      <x:c r="E4" s="20" t="n">
        <x:v>827000</x:v>
      </x:c>
      <x:c r="F4" s="20" t="n">
        <x:v>825000</x:v>
      </x:c>
      <x:c r="G4" s="20" t="n">
        <x:v>137000</x:v>
      </x:c>
      <x:c r="H4" s="21" t="n">
        <x:v>0.115</x:v>
      </x:c>
      <x:c r="I4" s="20" t="n">
        <x:f>E4+F4+G4</x:f>
        <x:v>1789000</x:v>
      </x:c>
      <x:c r="J4" s="20" t="n">
        <x:f>I4*(1+H4)</x:f>
        <x:v>1994735</x:v>
      </x:c>
      <x:c r="K4" s="20" t="n">
        <x:v>1619000</x:v>
      </x:c>
      <x:c r="L4" s="21" t="n">
        <x:f>IFERROR((K4-J4)/K4,0)</x:f>
        <x:v>-0.23207844348363188</x:v>
      </x:c>
      <x:c r="M4" s="19" t="str">
        <x:v>María Benítez</x:v>
      </x:c>
      <x:c r="N4" s="19" t="str">
        <x:v>Borrador</x:v>
      </x:c>
    </x:row>
    <x:row r="5" ht="21" customHeight="1">
      <x:c r="A5" s="18" t="n">
        <x:v>46123</x:v>
      </x:c>
      <x:c r="B5" s="19" t="str">
        <x:v>SKU-0004</x:v>
      </x:c>
      <x:c r="C5" s="19" t="str">
        <x:v>Producto A</x:v>
      </x:c>
      <x:c r="D5" s="19" t="str">
        <x:v>Servicio</x:v>
      </x:c>
      <x:c r="E5" s="20" t="n">
        <x:v>981000</x:v>
      </x:c>
      <x:c r="F5" s="20" t="n">
        <x:v>653000</x:v>
      </x:c>
      <x:c r="G5" s="20" t="n">
        <x:v>291000</x:v>
      </x:c>
      <x:c r="H5" s="21" t="n">
        <x:v>0.076</x:v>
      </x:c>
      <x:c r="I5" s="20" t="n">
        <x:f>E5+F5+G5</x:f>
        <x:v>1925000</x:v>
      </x:c>
      <x:c r="J5" s="20" t="n">
        <x:f>I5*(1+H5)</x:f>
        <x:v>2071300.0000000002</x:v>
      </x:c>
      <x:c r="K5" s="20" t="n">
        <x:v>807000</x:v>
      </x:c>
      <x:c r="L5" s="21" t="n">
        <x:f>IFERROR((K5-J5)/K5,0)</x:f>
        <x:v>-1.5666666666666669</x:v>
      </x:c>
      <x:c r="M5" s="19" t="str">
        <x:v>Diego Sosa</x:v>
      </x:c>
      <x:c r="N5" s="19" t="str">
        <x:v>Vigente</x:v>
      </x:c>
    </x:row>
    <x:row r="6" ht="21" customHeight="1">
      <x:c r="A6" s="18" t="n">
        <x:v>46156</x:v>
      </x:c>
      <x:c r="B6" s="19" t="str">
        <x:v>SKU-0005</x:v>
      </x:c>
      <x:c r="C6" s="19" t="str">
        <x:v>Producto B</x:v>
      </x:c>
      <x:c r="D6" s="19" t="str">
        <x:v>Fabricado</x:v>
      </x:c>
      <x:c r="E6" s="20" t="n">
        <x:v>410000</x:v>
      </x:c>
      <x:c r="F6" s="20" t="n">
        <x:v>690000</x:v>
      </x:c>
      <x:c r="G6" s="20" t="n">
        <x:v>122000</x:v>
      </x:c>
      <x:c r="H6" s="21" t="n">
        <x:v>0.102</x:v>
      </x:c>
      <x:c r="I6" s="20" t="n">
        <x:f>E6+F6+G6</x:f>
        <x:v>1222000</x:v>
      </x:c>
      <x:c r="J6" s="20" t="n">
        <x:f>I6*(1+H6)</x:f>
        <x:v>1346644</x:v>
      </x:c>
      <x:c r="K6" s="20" t="n">
        <x:v>3809000</x:v>
      </x:c>
      <x:c r="L6" s="21" t="n">
        <x:f>IFERROR((K6-J6)/K6,0)</x:f>
        <x:v>0.6464573378839591</x:v>
      </x:c>
      <x:c r="M6" s="19" t="str">
        <x:v>Lucía Ferreira</x:v>
      </x:c>
      <x:c r="N6" s="19" t="str">
        <x:v>Recalcular</x:v>
      </x:c>
    </x:row>
    <x:row r="7" ht="21" customHeight="1">
      <x:c r="A7" s="18" t="n">
        <x:v>46190</x:v>
      </x:c>
      <x:c r="B7" s="19" t="str">
        <x:v>SKU-0006</x:v>
      </x:c>
      <x:c r="C7" s="19" t="str">
        <x:v>Kit Comercial</x:v>
      </x:c>
      <x:c r="D7" s="19" t="str">
        <x:v>Ensamblado</x:v>
      </x:c>
      <x:c r="E7" s="20" t="n">
        <x:v>1723000</x:v>
      </x:c>
      <x:c r="F7" s="20" t="n">
        <x:v>830000</x:v>
      </x:c>
      <x:c r="G7" s="20" t="n">
        <x:v>357000</x:v>
      </x:c>
      <x:c r="H7" s="21" t="n">
        <x:v>0.118</x:v>
      </x:c>
      <x:c r="I7" s="20" t="n">
        <x:f>E7+F7+G7</x:f>
        <x:v>2910000</x:v>
      </x:c>
      <x:c r="J7" s="20" t="n">
        <x:f>I7*(1+H7)</x:f>
        <x:v>3253379.9999999995</x:v>
      </x:c>
      <x:c r="K7" s="20" t="n">
        <x:v>3075000</x:v>
      </x:c>
      <x:c r="L7" s="21" t="n">
        <x:f>IFERROR((K7-J7)/K7,0)</x:f>
        <x:v>-0.05800975609756082</x:v>
      </x:c>
      <x:c r="M7" s="19" t="str">
        <x:v>José Duarte</x:v>
      </x:c>
      <x:c r="N7" s="19" t="str">
        <x:v>Borrador</x:v>
      </x:c>
    </x:row>
    <x:row r="8" ht="21" customHeight="1">
      <x:c r="A8" s="18" t="n">
        <x:v>46223</x:v>
      </x:c>
      <x:c r="B8" s="19" t="str">
        <x:v>SKU-0007</x:v>
      </x:c>
      <x:c r="C8" s="19" t="str">
        <x:v>Soporte</x:v>
      </x:c>
      <x:c r="D8" s="19" t="str">
        <x:v>Importado</x:v>
      </x:c>
      <x:c r="E8" s="20" t="n">
        <x:v>1025000</x:v>
      </x:c>
      <x:c r="F8" s="20" t="n">
        <x:v>939000</x:v>
      </x:c>
      <x:c r="G8" s="20" t="n">
        <x:v>304000</x:v>
      </x:c>
      <x:c r="H8" s="21" t="n">
        <x:v>0.017</x:v>
      </x:c>
      <x:c r="I8" s="20" t="n">
        <x:f>E8+F8+G8</x:f>
        <x:v>2268000</x:v>
      </x:c>
      <x:c r="J8" s="20" t="n">
        <x:f>I8*(1+H8)</x:f>
        <x:v>2306556</x:v>
      </x:c>
      <x:c r="K8" s="20" t="n">
        <x:v>1305000</x:v>
      </x:c>
      <x:c r="L8" s="21" t="n">
        <x:f>IFERROR((K8-J8)/K8,0)</x:f>
        <x:v>-0.7674758620689656</x:v>
      </x:c>
      <x:c r="M8" s="19" t="str">
        <x:v>Sofía Giménez</x:v>
      </x:c>
      <x:c r="N8" s="19" t="str">
        <x:v>Vigente</x:v>
      </x:c>
    </x:row>
    <x:row r="9" ht="21" customHeight="1">
      <x:c r="A9" s="18" t="n">
        <x:v>46257</x:v>
      </x:c>
      <x:c r="B9" s="19" t="str">
        <x:v>SKU-0008</x:v>
      </x:c>
      <x:c r="C9" s="19" t="str">
        <x:v>Implementación</x:v>
      </x:c>
      <x:c r="D9" s="19" t="str">
        <x:v>Servicio</x:v>
      </x:c>
      <x:c r="E9" s="20" t="n">
        <x:v>1372000</x:v>
      </x:c>
      <x:c r="F9" s="20" t="n">
        <x:v>944000</x:v>
      </x:c>
      <x:c r="G9" s="20" t="n">
        <x:v>376000</x:v>
      </x:c>
      <x:c r="H9" s="21" t="n">
        <x:v>0.029</x:v>
      </x:c>
      <x:c r="I9" s="20" t="n">
        <x:f>E9+F9+G9</x:f>
        <x:v>2692000</x:v>
      </x:c>
      <x:c r="J9" s="20" t="n">
        <x:f>I9*(1+H9)</x:f>
        <x:v>2770068</x:v>
      </x:c>
      <x:c r="K9" s="20" t="n">
        <x:v>3132000</x:v>
      </x:c>
      <x:c r="L9" s="21" t="n">
        <x:f>IFERROR((K9-J9)/K9,0)</x:f>
        <x:v>0.11555938697318008</x:v>
      </x:c>
      <x:c r="M9" s="19" t="str">
        <x:v>Miguel Acosta</x:v>
      </x:c>
      <x:c r="N9" s="19" t="str">
        <x:v>Recalcular</x:v>
      </x:c>
    </x:row>
    <x:row r="10" ht="21" customHeight="1">
      <x:c r="A10" s="18" t="n">
        <x:v>46267</x:v>
      </x:c>
      <x:c r="B10" s="19" t="str">
        <x:v>SKU-0009</x:v>
      </x:c>
      <x:c r="C10" s="19" t="str">
        <x:v>Plan Esencial</x:v>
      </x:c>
      <x:c r="D10" s="19" t="str">
        <x:v>Fabricado</x:v>
      </x:c>
      <x:c r="E10" s="20" t="n">
        <x:v>851000</x:v>
      </x:c>
      <x:c r="F10" s="20" t="n">
        <x:v>520000</x:v>
      </x:c>
      <x:c r="G10" s="20" t="n">
        <x:v>432000</x:v>
      </x:c>
      <x:c r="H10" s="21" t="n">
        <x:v>0.061</x:v>
      </x:c>
      <x:c r="I10" s="20" t="n">
        <x:f>E10+F10+G10</x:f>
        <x:v>1803000</x:v>
      </x:c>
      <x:c r="J10" s="20" t="n">
        <x:f>I10*(1+H10)</x:f>
        <x:v>1912983</x:v>
      </x:c>
      <x:c r="K10" s="20" t="n">
        <x:v>2260000</x:v>
      </x:c>
      <x:c r="L10" s="21" t="n">
        <x:f>IFERROR((K10-J10)/K10,0)</x:f>
        <x:v>0.15354734513274337</x:v>
      </x:c>
      <x:c r="M10" s="19" t="str">
        <x:v>Ana Vera</x:v>
      </x:c>
      <x:c r="N10" s="19" t="str">
        <x:v>Borrador</x:v>
      </x:c>
    </x:row>
    <x:row r="11" ht="21" customHeight="1">
      <x:c r="A11" s="18" t="n">
        <x:v>46300</x:v>
      </x:c>
      <x:c r="B11" s="19" t="str">
        <x:v>SKU-0010</x:v>
      </x:c>
      <x:c r="C11" s="19" t="str">
        <x:v>Plan Profesional</x:v>
      </x:c>
      <x:c r="D11" s="19" t="str">
        <x:v>Ensamblado</x:v>
      </x:c>
      <x:c r="E11" s="20" t="n">
        <x:v>241000</x:v>
      </x:c>
      <x:c r="F11" s="20" t="n">
        <x:v>259000</x:v>
      </x:c>
      <x:c r="G11" s="20" t="n">
        <x:v>397000</x:v>
      </x:c>
      <x:c r="H11" s="21" t="n">
        <x:v>0.071</x:v>
      </x:c>
      <x:c r="I11" s="20" t="n">
        <x:f>E11+F11+G11</x:f>
        <x:v>897000</x:v>
      </x:c>
      <x:c r="J11" s="20" t="n">
        <x:f>I11*(1+H11)</x:f>
        <x:v>960687</x:v>
      </x:c>
      <x:c r="K11" s="20" t="n">
        <x:v>4068000</x:v>
      </x:c>
      <x:c r="L11" s="21" t="n">
        <x:f>IFERROR((K11-J11)/K11,0)</x:f>
        <x:v>0.7638429203539823</x:v>
      </x:c>
      <x:c r="M11" s="19" t="str">
        <x:v>Carlos Ríos</x:v>
      </x:c>
      <x:c r="N11" s="19" t="str">
        <x:v>Vigente</x:v>
      </x:c>
    </x:row>
    <x:row r="12" ht="21" customHeight="1">
      <x:c r="A12" s="18" t="n">
        <x:v>46334</x:v>
      </x:c>
      <x:c r="B12" s="19" t="str">
        <x:v>SKU-0011</x:v>
      </x:c>
      <x:c r="C12" s="19" t="str">
        <x:v>Servicio Plus</x:v>
      </x:c>
      <x:c r="D12" s="19" t="str">
        <x:v>Importado</x:v>
      </x:c>
      <x:c r="E12" s="20" t="n">
        <x:v>356000</x:v>
      </x:c>
      <x:c r="F12" s="20" t="n">
        <x:v>503000</x:v>
      </x:c>
      <x:c r="G12" s="20" t="n">
        <x:v>448000</x:v>
      </x:c>
      <x:c r="H12" s="21" t="n">
        <x:v>0.043</x:v>
      </x:c>
      <x:c r="I12" s="20" t="n">
        <x:f>E12+F12+G12</x:f>
        <x:v>1307000</x:v>
      </x:c>
      <x:c r="J12" s="20" t="n">
        <x:f>I12*(1+H12)</x:f>
        <x:v>1363201</x:v>
      </x:c>
      <x:c r="K12" s="20" t="n">
        <x:v>2847000</x:v>
      </x:c>
      <x:c r="L12" s="21" t="n">
        <x:f>IFERROR((K12-J12)/K12,0)</x:f>
        <x:v>0.5211798384264138</x:v>
      </x:c>
      <x:c r="M12" s="19" t="str">
        <x:v>María Benítez</x:v>
      </x:c>
      <x:c r="N12" s="19" t="str">
        <x:v>Recalcular</x:v>
      </x:c>
    </x:row>
    <x:row r="13" ht="21" customHeight="1">
      <x:c r="A13" s="18" t="n">
        <x:v>46367</x:v>
      </x:c>
      <x:c r="B13" s="19" t="str">
        <x:v>SKU-0012</x:v>
      </x:c>
      <x:c r="C13" s="19" t="str">
        <x:v>Producto A</x:v>
      </x:c>
      <x:c r="D13" s="19" t="str">
        <x:v>Servicio</x:v>
      </x:c>
      <x:c r="E13" s="20" t="n">
        <x:v>672000</x:v>
      </x:c>
      <x:c r="F13" s="20" t="n">
        <x:v>526000</x:v>
      </x:c>
      <x:c r="G13" s="20" t="n">
        <x:v>498000</x:v>
      </x:c>
      <x:c r="H13" s="21" t="n">
        <x:v>0.056</x:v>
      </x:c>
      <x:c r="I13" s="20" t="n">
        <x:f>E13+F13+G13</x:f>
        <x:v>1696000</x:v>
      </x:c>
      <x:c r="J13" s="20" t="n">
        <x:f>I13*(1+H13)</x:f>
        <x:v>1790976</x:v>
      </x:c>
      <x:c r="K13" s="20" t="n">
        <x:v>3672000</x:v>
      </x:c>
      <x:c r="L13" s="21" t="n">
        <x:f>IFERROR((K13-J13)/K13,0)</x:f>
        <x:v>0.5122614379084968</x:v>
      </x:c>
      <x:c r="M13" s="19" t="str">
        <x:v>Diego Sosa</x:v>
      </x:c>
      <x:c r="N13" s="19" t="str">
        <x:v>Borrador</x:v>
      </x:c>
    </x:row>
    <x:row r="14" ht="21" customHeight="1">
      <x:c r="A14" s="18" t="n">
        <x:v>46043</x:v>
      </x:c>
      <x:c r="B14" s="19" t="str">
        <x:v>SKU-0013</x:v>
      </x:c>
      <x:c r="C14" s="19" t="str">
        <x:v>Producto B</x:v>
      </x:c>
      <x:c r="D14" s="19" t="str">
        <x:v>Fabricado</x:v>
      </x:c>
      <x:c r="E14" s="20" t="n">
        <x:v>1716000</x:v>
      </x:c>
      <x:c r="F14" s="20" t="n">
        <x:v>690000</x:v>
      </x:c>
      <x:c r="G14" s="20" t="n">
        <x:v>492000</x:v>
      </x:c>
      <x:c r="H14" s="21" t="n">
        <x:v>0.031</x:v>
      </x:c>
      <x:c r="I14" s="20" t="n">
        <x:f>E14+F14+G14</x:f>
        <x:v>2898000</x:v>
      </x:c>
      <x:c r="J14" s="20" t="n">
        <x:f>I14*(1+H14)</x:f>
        <x:v>2987837.9999999995</x:v>
      </x:c>
      <x:c r="K14" s="20" t="n">
        <x:v>2444000</x:v>
      </x:c>
      <x:c r="L14" s="21" t="n">
        <x:f>IFERROR((K14-J14)/K14,0)</x:f>
        <x:v>-0.22251963993453336</x:v>
      </x:c>
      <x:c r="M14" s="19" t="str">
        <x:v>Lucía Ferreira</x:v>
      </x:c>
      <x:c r="N14" s="19" t="str">
        <x:v>Vigente</x:v>
      </x:c>
    </x:row>
    <x:row r="15" ht="21" customHeight="1">
      <x:c r="A15" s="18" t="n">
        <x:v>46077</x:v>
      </x:c>
      <x:c r="B15" s="19" t="str">
        <x:v>SKU-0014</x:v>
      </x:c>
      <x:c r="C15" s="19" t="str">
        <x:v>Kit Comercial</x:v>
      </x:c>
      <x:c r="D15" s="19" t="str">
        <x:v>Ensamblado</x:v>
      </x:c>
      <x:c r="E15" s="20" t="n">
        <x:v>1616000</x:v>
      </x:c>
      <x:c r="F15" s="20" t="n">
        <x:v>266000</x:v>
      </x:c>
      <x:c r="G15" s="20" t="n">
        <x:v>164000</x:v>
      </x:c>
      <x:c r="H15" s="21" t="n">
        <x:v>0.105</x:v>
      </x:c>
      <x:c r="I15" s="20" t="n">
        <x:f>E15+F15+G15</x:f>
        <x:v>2046000</x:v>
      </x:c>
      <x:c r="J15" s="20" t="n">
        <x:f>I15*(1+H15)</x:f>
        <x:v>2260830</x:v>
      </x:c>
      <x:c r="K15" s="20" t="n">
        <x:v>663000</x:v>
      </x:c>
      <x:c r="L15" s="21" t="n">
        <x:f>IFERROR((K15-J15)/K15,0)</x:f>
        <x:v>-2.41</x:v>
      </x:c>
      <x:c r="M15" s="19" t="str">
        <x:v>José Duarte</x:v>
      </x:c>
      <x:c r="N15" s="19" t="str">
        <x:v>Recalcular</x:v>
      </x:c>
    </x:row>
    <x:row r="16" ht="21" customHeight="1">
      <x:c r="A16" s="18" t="n">
        <x:v>46084</x:v>
      </x:c>
      <x:c r="B16" s="19" t="str">
        <x:v>SKU-0015</x:v>
      </x:c>
      <x:c r="C16" s="19" t="str">
        <x:v>Soporte</x:v>
      </x:c>
      <x:c r="D16" s="19" t="str">
        <x:v>Importado</x:v>
      </x:c>
      <x:c r="E16" s="20" t="n">
        <x:v>1365000</x:v>
      </x:c>
      <x:c r="F16" s="20" t="n">
        <x:v>65000</x:v>
      </x:c>
      <x:c r="G16" s="20" t="n">
        <x:v>465000</x:v>
      </x:c>
      <x:c r="H16" s="21" t="n">
        <x:v>0.028</x:v>
      </x:c>
      <x:c r="I16" s="20" t="n">
        <x:f>E16+F16+G16</x:f>
        <x:v>1895000</x:v>
      </x:c>
      <x:c r="J16" s="20" t="n">
        <x:f>I16*(1+H16)</x:f>
        <x:v>1948060</x:v>
      </x:c>
      <x:c r="K16" s="20" t="n">
        <x:v>1321000</x:v>
      </x:c>
      <x:c r="L16" s="21" t="n">
        <x:f>IFERROR((K16-J16)/K16,0)</x:f>
        <x:v>-0.47468584405753217</x:v>
      </x:c>
      <x:c r="M16" s="19" t="str">
        <x:v>Sofía Giménez</x:v>
      </x:c>
      <x:c r="N16" s="19" t="str">
        <x:v>Borrador</x:v>
      </x:c>
    </x:row>
    <x:row r="17" ht="21" customHeight="1">
      <x:c r="A17" s="18" t="n">
        <x:v>46118</x:v>
      </x:c>
      <x:c r="B17" s="19" t="str">
        <x:v>SKU-0016</x:v>
      </x:c>
      <x:c r="C17" s="19" t="str">
        <x:v>Implementación</x:v>
      </x:c>
      <x:c r="D17" s="19" t="str">
        <x:v>Servicio</x:v>
      </x:c>
      <x:c r="E17" s="20" t="n">
        <x:v>1376000</x:v>
      </x:c>
      <x:c r="F17" s="20" t="n">
        <x:v>666000</x:v>
      </x:c>
      <x:c r="G17" s="20" t="n">
        <x:v>103000</x:v>
      </x:c>
      <x:c r="H17" s="21" t="n">
        <x:v>0.038</x:v>
      </x:c>
      <x:c r="I17" s="20" t="n">
        <x:f>E17+F17+G17</x:f>
        <x:v>2145000</x:v>
      </x:c>
      <x:c r="J17" s="20" t="n">
        <x:f>I17*(1+H17)</x:f>
        <x:v>2226510</x:v>
      </x:c>
      <x:c r="K17" s="20" t="n">
        <x:v>1904000</x:v>
      </x:c>
      <x:c r="L17" s="21" t="n">
        <x:f>IFERROR((K17-J17)/K17,0)</x:f>
        <x:v>-0.16938550420168066</x:v>
      </x:c>
      <x:c r="M17" s="19" t="str">
        <x:v>Miguel Acosta</x:v>
      </x:c>
      <x:c r="N17" s="19" t="str">
        <x:v>Vigente</x:v>
      </x:c>
    </x:row>
    <x:row r="18" ht="21" customHeight="1">
      <x:c r="A18" s="18" t="n">
        <x:v>46151</x:v>
      </x:c>
      <x:c r="B18" s="19" t="str">
        <x:v>SKU-0017</x:v>
      </x:c>
      <x:c r="C18" s="19" t="str">
        <x:v>Plan Esencial</x:v>
      </x:c>
      <x:c r="D18" s="19" t="str">
        <x:v>Fabricado</x:v>
      </x:c>
      <x:c r="E18" s="20" t="n">
        <x:v>1404000</x:v>
      </x:c>
      <x:c r="F18" s="20" t="n">
        <x:v>810000</x:v>
      </x:c>
      <x:c r="G18" s="20" t="n">
        <x:v>225000</x:v>
      </x:c>
      <x:c r="H18" s="21" t="n">
        <x:v>0.028</x:v>
      </x:c>
      <x:c r="I18" s="20" t="n">
        <x:f>E18+F18+G18</x:f>
        <x:v>2439000</x:v>
      </x:c>
      <x:c r="J18" s="20" t="n">
        <x:f>I18*(1+H18)</x:f>
        <x:v>2507292</x:v>
      </x:c>
      <x:c r="K18" s="20" t="n">
        <x:v>2723000</x:v>
      </x:c>
      <x:c r="L18" s="21" t="n">
        <x:f>IFERROR((K18-J18)/K18,0)</x:f>
        <x:v>0.07921704002937936</x:v>
      </x:c>
      <x:c r="M18" s="19" t="str">
        <x:v>Ana Vera</x:v>
      </x:c>
      <x:c r="N18" s="19" t="str">
        <x:v>Recalcular</x:v>
      </x:c>
    </x:row>
    <x:row r="19" ht="21" customHeight="1">
      <x:c r="A19" s="18" t="n">
        <x:v>46185</x:v>
      </x:c>
      <x:c r="B19" s="19" t="str">
        <x:v>SKU-0018</x:v>
      </x:c>
      <x:c r="C19" s="19" t="str">
        <x:v>Plan Profesional</x:v>
      </x:c>
      <x:c r="D19" s="19" t="str">
        <x:v>Ensamblado</x:v>
      </x:c>
      <x:c r="E19" s="20" t="n">
        <x:v>1798000</x:v>
      </x:c>
      <x:c r="F19" s="20" t="n">
        <x:v>90000</x:v>
      </x:c>
      <x:c r="G19" s="20" t="n">
        <x:v>134000</x:v>
      </x:c>
      <x:c r="H19" s="21" t="n">
        <x:v>0.058</x:v>
      </x:c>
      <x:c r="I19" s="20" t="n">
        <x:f>E19+F19+G19</x:f>
        <x:v>2022000</x:v>
      </x:c>
      <x:c r="J19" s="20" t="n">
        <x:f>I19*(1+H19)</x:f>
        <x:v>2139276</x:v>
      </x:c>
      <x:c r="K19" s="20" t="n">
        <x:v>3000000</x:v>
      </x:c>
      <x:c r="L19" s="21" t="n">
        <x:f>IFERROR((K19-J19)/K19,0)</x:f>
        <x:v>0.286908</x:v>
      </x:c>
      <x:c r="M19" s="19" t="str">
        <x:v>Carlos Ríos</x:v>
      </x:c>
      <x:c r="N19" s="19" t="str">
        <x:v>Borrador</x:v>
      </x:c>
    </x:row>
    <x:row r="20" ht="21" customHeight="1">
      <x:c r="A20" s="18" t="n">
        <x:v>46218</x:v>
      </x:c>
      <x:c r="B20" s="19" t="str">
        <x:v>SKU-0019</x:v>
      </x:c>
      <x:c r="C20" s="19" t="str">
        <x:v>Servicio Plus</x:v>
      </x:c>
      <x:c r="D20" s="19" t="str">
        <x:v>Importado</x:v>
      </x:c>
      <x:c r="E20" s="20" t="n">
        <x:v>1044000</x:v>
      </x:c>
      <x:c r="F20" s="20" t="n">
        <x:v>224000</x:v>
      </x:c>
      <x:c r="G20" s="20" t="n">
        <x:v>153000</x:v>
      </x:c>
      <x:c r="H20" s="21" t="n">
        <x:v>0.078</x:v>
      </x:c>
      <x:c r="I20" s="20" t="n">
        <x:f>E20+F20+G20</x:f>
        <x:v>1421000</x:v>
      </x:c>
      <x:c r="J20" s="20" t="n">
        <x:f>I20*(1+H20)</x:f>
        <x:v>1531838</x:v>
      </x:c>
      <x:c r="K20" s="20" t="n">
        <x:v>3781000</x:v>
      </x:c>
      <x:c r="L20" s="21" t="n">
        <x:f>IFERROR((K20-J20)/K20,0)</x:f>
        <x:v>0.5948590320021159</x:v>
      </x:c>
      <x:c r="M20" s="19" t="str">
        <x:v>María Benítez</x:v>
      </x:c>
      <x:c r="N20" s="19" t="str">
        <x:v>Vigente</x:v>
      </x:c>
    </x:row>
    <x:row r="21" ht="21" customHeight="1">
      <x:c r="A21" s="18" t="n">
        <x:v>46252</x:v>
      </x:c>
      <x:c r="B21" s="19" t="str">
        <x:v>SKU-0020</x:v>
      </x:c>
      <x:c r="C21" s="19" t="str">
        <x:v>Producto A</x:v>
      </x:c>
      <x:c r="D21" s="19" t="str">
        <x:v>Servicio</x:v>
      </x:c>
      <x:c r="E21" s="20" t="n">
        <x:v>478000</x:v>
      </x:c>
      <x:c r="F21" s="20" t="n">
        <x:v>400000</x:v>
      </x:c>
      <x:c r="G21" s="20" t="n">
        <x:v>560000</x:v>
      </x:c>
      <x:c r="H21" s="21" t="n">
        <x:v>0.091</x:v>
      </x:c>
      <x:c r="I21" s="20" t="n">
        <x:f>E21+F21+G21</x:f>
        <x:v>1438000</x:v>
      </x:c>
      <x:c r="J21" s="20" t="n">
        <x:f>I21*(1+H21)</x:f>
        <x:v>1568858</x:v>
      </x:c>
      <x:c r="K21" s="20" t="n">
        <x:v>1404000</x:v>
      </x:c>
      <x:c r="L21" s="21" t="n">
        <x:f>IFERROR((K21-J21)/K21,0)</x:f>
        <x:v>-0.11742022792022792</x:v>
      </x:c>
      <x:c r="M21" s="19" t="str">
        <x:v>Diego Sosa</x:v>
      </x:c>
      <x:c r="N21" s="19" t="str">
        <x:v>Recalcular</x:v>
      </x:c>
    </x:row>
    <x:row r="22" ht="21" customHeight="1">
      <x:c r="A22" s="18" t="n">
        <x:v>46286</x:v>
      </x:c>
      <x:c r="B22" s="19" t="str">
        <x:v>SKU-0021</x:v>
      </x:c>
      <x:c r="C22" s="19" t="str">
        <x:v>Producto B</x:v>
      </x:c>
      <x:c r="D22" s="19" t="str">
        <x:v>Fabricado</x:v>
      </x:c>
      <x:c r="E22" s="20" t="n">
        <x:v>1536000</x:v>
      </x:c>
      <x:c r="F22" s="20" t="n">
        <x:v>748000</x:v>
      </x:c>
      <x:c r="G22" s="20" t="n">
        <x:v>102000</x:v>
      </x:c>
      <x:c r="H22" s="21" t="n">
        <x:v>0.082</x:v>
      </x:c>
      <x:c r="I22" s="20" t="n">
        <x:f>E22+F22+G22</x:f>
        <x:v>2386000</x:v>
      </x:c>
      <x:c r="J22" s="20" t="n">
        <x:f>I22*(1+H22)</x:f>
        <x:v>2581652</x:v>
      </x:c>
      <x:c r="K22" s="20" t="n">
        <x:v>3607000</x:v>
      </x:c>
      <x:c r="L22" s="21" t="n">
        <x:f>IFERROR((K22-J22)/K22,0)</x:f>
        <x:v>0.28426614915442194</x:v>
      </x:c>
      <x:c r="M22" s="19" t="str">
        <x:v>Lucía Ferreira</x:v>
      </x:c>
      <x:c r="N22" s="19" t="str">
        <x:v>Borrador</x:v>
      </x:c>
    </x:row>
    <x:row r="23" ht="21" customHeight="1">
      <x:c r="A23" s="18" t="n">
        <x:v>46319</x:v>
      </x:c>
      <x:c r="B23" s="19" t="str">
        <x:v>SKU-0022</x:v>
      </x:c>
      <x:c r="C23" s="19" t="str">
        <x:v>Kit Comercial</x:v>
      </x:c>
      <x:c r="D23" s="19" t="str">
        <x:v>Ensamblado</x:v>
      </x:c>
      <x:c r="E23" s="20" t="n">
        <x:v>1663000</x:v>
      </x:c>
      <x:c r="F23" s="20" t="n">
        <x:v>469000</x:v>
      </x:c>
      <x:c r="G23" s="20" t="n">
        <x:v>390000</x:v>
      </x:c>
      <x:c r="H23" s="21" t="n">
        <x:v>0.04</x:v>
      </x:c>
      <x:c r="I23" s="20" t="n">
        <x:f>E23+F23+G23</x:f>
        <x:v>2522000</x:v>
      </x:c>
      <x:c r="J23" s="20" t="n">
        <x:f>I23*(1+H23)</x:f>
        <x:v>2622880</x:v>
      </x:c>
      <x:c r="K23" s="20" t="n">
        <x:v>563000</x:v>
      </x:c>
      <x:c r="L23" s="21" t="n">
        <x:f>IFERROR((K23-J23)/K23,0)</x:f>
        <x:v>-3.6587566607460036</x:v>
      </x:c>
      <x:c r="M23" s="19" t="str">
        <x:v>José Duarte</x:v>
      </x:c>
      <x:c r="N23" s="19" t="str">
        <x:v>Vigente</x:v>
      </x:c>
    </x:row>
    <x:row r="24" ht="21" customHeight="1">
      <x:c r="A24" s="18" t="n">
        <x:v>46329</x:v>
      </x:c>
      <x:c r="B24" s="19" t="str">
        <x:v>SKU-0023</x:v>
      </x:c>
      <x:c r="C24" s="19" t="str">
        <x:v>Soporte</x:v>
      </x:c>
      <x:c r="D24" s="19" t="str">
        <x:v>Importado</x:v>
      </x:c>
      <x:c r="E24" s="20" t="n">
        <x:v>1358000</x:v>
      </x:c>
      <x:c r="F24" s="20" t="n">
        <x:v>222000</x:v>
      </x:c>
      <x:c r="G24" s="20" t="n">
        <x:v>289000</x:v>
      </x:c>
      <x:c r="H24" s="21" t="n">
        <x:v>0.012</x:v>
      </x:c>
      <x:c r="I24" s="20" t="n">
        <x:f>E24+F24+G24</x:f>
        <x:v>1869000</x:v>
      </x:c>
      <x:c r="J24" s="20" t="n">
        <x:f>I24*(1+H24)</x:f>
        <x:v>1891428</x:v>
      </x:c>
      <x:c r="K24" s="20" t="n">
        <x:v>3426000</x:v>
      </x:c>
      <x:c r="L24" s="21" t="n">
        <x:f>IFERROR((K24-J24)/K24,0)</x:f>
        <x:v>0.4479194395796848</x:v>
      </x:c>
      <x:c r="M24" s="19" t="str">
        <x:v>Sofía Giménez</x:v>
      </x:c>
      <x:c r="N24" s="19" t="str">
        <x:v>Recalcular</x:v>
      </x:c>
    </x:row>
    <x:row r="25" ht="21" customHeight="1">
      <x:c r="A25" s="18" t="n">
        <x:v>46362</x:v>
      </x:c>
      <x:c r="B25" s="19" t="str">
        <x:v>SKU-0024</x:v>
      </x:c>
      <x:c r="C25" s="19" t="str">
        <x:v>Implementación</x:v>
      </x:c>
      <x:c r="D25" s="19" t="str">
        <x:v>Servicio</x:v>
      </x:c>
      <x:c r="E25" s="20" t="n">
        <x:v>980000</x:v>
      </x:c>
      <x:c r="F25" s="20" t="n">
        <x:v>218000</x:v>
      </x:c>
      <x:c r="G25" s="20" t="n">
        <x:v>384000</x:v>
      </x:c>
      <x:c r="H25" s="21" t="n">
        <x:v>0.022</x:v>
      </x:c>
      <x:c r="I25" s="20" t="n">
        <x:f>E25+F25+G25</x:f>
        <x:v>1582000</x:v>
      </x:c>
      <x:c r="J25" s="20" t="n">
        <x:f>I25*(1+H25)</x:f>
        <x:v>1616804</x:v>
      </x:c>
      <x:c r="K25" s="20" t="n">
        <x:v>351000</x:v>
      </x:c>
      <x:c r="L25" s="21" t="n">
        <x:f>IFERROR((K25-J25)/K25,0)</x:f>
        <x:v>-3.606279202279202</x:v>
      </x:c>
      <x:c r="M25" s="19" t="str">
        <x:v>Miguel Acosta</x:v>
      </x:c>
      <x:c r="N25" s="19" t="str">
        <x:v>Borrador</x:v>
      </x:c>
    </x:row>
    <x:row r="26" ht="21" customHeight="1">
      <x:c r="A26" s="18" t="n">
        <x:v>46038</x:v>
      </x:c>
      <x:c r="B26" s="19" t="str">
        <x:v>SKU-0025</x:v>
      </x:c>
      <x:c r="C26" s="19" t="str">
        <x:v>Plan Esencial</x:v>
      </x:c>
      <x:c r="D26" s="19" t="str">
        <x:v>Fabricado</x:v>
      </x:c>
      <x:c r="E26" s="20" t="n">
        <x:v>225000</x:v>
      </x:c>
      <x:c r="F26" s="20" t="n">
        <x:v>675000</x:v>
      </x:c>
      <x:c r="G26" s="20" t="n">
        <x:v>284000</x:v>
      </x:c>
      <x:c r="H26" s="21" t="n">
        <x:v>0.021</x:v>
      </x:c>
      <x:c r="I26" s="20" t="n">
        <x:f>E26+F26+G26</x:f>
        <x:v>1184000</x:v>
      </x:c>
      <x:c r="J26" s="20" t="n">
        <x:f>I26*(1+H26)</x:f>
        <x:v>1208864</x:v>
      </x:c>
      <x:c r="K26" s="20" t="n">
        <x:v>3867000</x:v>
      </x:c>
      <x:c r="L26" s="21" t="n">
        <x:f>IFERROR((K26-J26)/K26,0)</x:f>
        <x:v>0.6873897077838117</x:v>
      </x:c>
      <x:c r="M26" s="19" t="str">
        <x:v>Ana Vera</x:v>
      </x:c>
      <x:c r="N26" s="19" t="str">
        <x:v>Vigente</x:v>
      </x:c>
    </x:row>
    <x:row r="27" ht="21" customHeight="1">
      <x:c r="A27" s="18" t="n">
        <x:v>46072</x:v>
      </x:c>
      <x:c r="B27" s="19" t="str">
        <x:v>SKU-0026</x:v>
      </x:c>
      <x:c r="C27" s="19" t="str">
        <x:v>Plan Profesional</x:v>
      </x:c>
      <x:c r="D27" s="19" t="str">
        <x:v>Ensamblado</x:v>
      </x:c>
      <x:c r="E27" s="20" t="n">
        <x:v>1210000</x:v>
      </x:c>
      <x:c r="F27" s="20" t="n">
        <x:v>205000</x:v>
      </x:c>
      <x:c r="G27" s="20" t="n">
        <x:v>449000</x:v>
      </x:c>
      <x:c r="H27" s="21" t="n">
        <x:v>0.108</x:v>
      </x:c>
      <x:c r="I27" s="20" t="n">
        <x:f>E27+F27+G27</x:f>
        <x:v>1864000</x:v>
      </x:c>
      <x:c r="J27" s="20" t="n">
        <x:f>I27*(1+H27)</x:f>
        <x:v>2065312.0000000002</x:v>
      </x:c>
      <x:c r="K27" s="20" t="n">
        <x:v>3715000</x:v>
      </x:c>
      <x:c r="L27" s="21" t="n">
        <x:f>IFERROR((K27-J27)/K27,0)</x:f>
        <x:v>0.4440613728129205</x:v>
      </x:c>
      <x:c r="M27" s="19" t="str">
        <x:v>Carlos Ríos</x:v>
      </x:c>
      <x:c r="N27" s="19" t="str">
        <x:v>Recalcular</x:v>
      </x:c>
    </x:row>
    <x:row r="28" ht="21" customHeight="1">
      <x:c r="A28" s="18" t="n">
        <x:v>46103</x:v>
      </x:c>
      <x:c r="B28" s="19" t="str">
        <x:v>SKU-0027</x:v>
      </x:c>
      <x:c r="C28" s="19" t="str">
        <x:v>Servicio Plus</x:v>
      </x:c>
      <x:c r="D28" s="19" t="str">
        <x:v>Importado</x:v>
      </x:c>
      <x:c r="E28" s="20" t="n">
        <x:v>899000</x:v>
      </x:c>
      <x:c r="F28" s="20" t="n">
        <x:v>242000</x:v>
      </x:c>
      <x:c r="G28" s="20" t="n">
        <x:v>93000</x:v>
      </x:c>
      <x:c r="H28" s="21" t="n">
        <x:v>0.113</x:v>
      </x:c>
      <x:c r="I28" s="20" t="n">
        <x:f>E28+F28+G28</x:f>
        <x:v>1234000</x:v>
      </x:c>
      <x:c r="J28" s="20" t="n">
        <x:f>I28*(1+H28)</x:f>
        <x:v>1373442</x:v>
      </x:c>
      <x:c r="K28" s="20" t="n">
        <x:v>1349000</x:v>
      </x:c>
      <x:c r="L28" s="21" t="n">
        <x:f>IFERROR((K28-J28)/K28,0)</x:f>
        <x:v>-0.01811860637509266</x:v>
      </x:c>
      <x:c r="M28" s="19" t="str">
        <x:v>María Benítez</x:v>
      </x:c>
      <x:c r="N28" s="19" t="str">
        <x:v>Borrador</x:v>
      </x:c>
    </x:row>
    <x:row r="29" ht="21" customHeight="1">
      <x:c r="A29" s="18" t="n">
        <x:v>46137</x:v>
      </x:c>
      <x:c r="B29" s="19" t="str">
        <x:v>SKU-0028</x:v>
      </x:c>
      <x:c r="C29" s="19" t="str">
        <x:v>Producto A</x:v>
      </x:c>
      <x:c r="D29" s="19" t="str">
        <x:v>Servicio</x:v>
      </x:c>
      <x:c r="E29" s="20" t="n">
        <x:v>1489000</x:v>
      </x:c>
      <x:c r="F29" s="20" t="n">
        <x:v>255000</x:v>
      </x:c>
      <x:c r="G29" s="20" t="n">
        <x:v>594000</x:v>
      </x:c>
      <x:c r="H29" s="21" t="n">
        <x:v>0.097</x:v>
      </x:c>
      <x:c r="I29" s="20" t="n">
        <x:f>E29+F29+G29</x:f>
        <x:v>2338000</x:v>
      </x:c>
      <x:c r="J29" s="20" t="n">
        <x:f>I29*(1+H29)</x:f>
        <x:v>2564786</x:v>
      </x:c>
      <x:c r="K29" s="20" t="n">
        <x:v>3275000</x:v>
      </x:c>
      <x:c r="L29" s="21" t="n">
        <x:f>IFERROR((K29-J29)/K29,0)</x:f>
        <x:v>0.21685923664122136</x:v>
      </x:c>
      <x:c r="M29" s="19" t="str">
        <x:v>Diego Sosa</x:v>
      </x:c>
      <x:c r="N29" s="19" t="str">
        <x:v>Vigente</x:v>
      </x:c>
    </x:row>
    <x:row r="30" ht="21" customHeight="1">
      <x:c r="A30" s="18" t="n">
        <x:v>46146</x:v>
      </x:c>
      <x:c r="B30" s="19" t="str">
        <x:v>SKU-0029</x:v>
      </x:c>
      <x:c r="C30" s="19" t="str">
        <x:v>Producto B</x:v>
      </x:c>
      <x:c r="D30" s="19" t="str">
        <x:v>Fabricado</x:v>
      </x:c>
      <x:c r="E30" s="20" t="n">
        <x:v>1018000</x:v>
      </x:c>
      <x:c r="F30" s="20" t="n">
        <x:v>798000</x:v>
      </x:c>
      <x:c r="G30" s="20" t="n">
        <x:v>297000</x:v>
      </x:c>
      <x:c r="H30" s="21" t="n">
        <x:v>0.052</x:v>
      </x:c>
      <x:c r="I30" s="20" t="n">
        <x:f>E30+F30+G30</x:f>
        <x:v>2113000</x:v>
      </x:c>
      <x:c r="J30" s="20" t="n">
        <x:f>I30*(1+H30)</x:f>
        <x:v>2222876</x:v>
      </x:c>
      <x:c r="K30" s="20" t="n">
        <x:v>3124000</x:v>
      </x:c>
      <x:c r="L30" s="21" t="n">
        <x:f>IFERROR((K30-J30)/K30,0)</x:f>
        <x:v>0.2884519846350832</x:v>
      </x:c>
      <x:c r="M30" s="19" t="str">
        <x:v>Lucía Ferreira</x:v>
      </x:c>
      <x:c r="N30" s="19" t="str">
        <x:v>Recalcular</x:v>
      </x:c>
    </x:row>
    <x:row r="31" ht="21" customHeight="1">
      <x:c r="A31" s="18" t="n">
        <x:v>46180</x:v>
      </x:c>
      <x:c r="B31" s="19" t="str">
        <x:v>SKU-0030</x:v>
      </x:c>
      <x:c r="C31" s="19" t="str">
        <x:v>Kit Comercial</x:v>
      </x:c>
      <x:c r="D31" s="19" t="str">
        <x:v>Ensamblado</x:v>
      </x:c>
      <x:c r="E31" s="20" t="n">
        <x:v>1180000</x:v>
      </x:c>
      <x:c r="F31" s="20" t="n">
        <x:v>835000</x:v>
      </x:c>
      <x:c r="G31" s="20" t="n">
        <x:v>209000</x:v>
      </x:c>
      <x:c r="H31" s="21" t="n">
        <x:v>0.116</x:v>
      </x:c>
      <x:c r="I31" s="20" t="n">
        <x:f>E31+F31+G31</x:f>
        <x:v>2224000</x:v>
      </x:c>
      <x:c r="J31" s="20" t="n">
        <x:f>I31*(1+H31)</x:f>
        <x:v>2481984</x:v>
      </x:c>
      <x:c r="K31" s="20" t="n">
        <x:v>1709000</x:v>
      </x:c>
      <x:c r="L31" s="21" t="n">
        <x:f>IFERROR((K31-J31)/K31,0)</x:f>
        <x:v>-0.45230193095377413</x:v>
      </x:c>
      <x:c r="M31" s="19" t="str">
        <x:v>José Duarte</x:v>
      </x:c>
      <x:c r="N31" s="19" t="str">
        <x:v>Borrador</x:v>
      </x:c>
    </x:row>
    <x:row r="32" ht="21" customHeight="1">
      <x:c r="A32" s="18" t="n">
        <x:v>46213</x:v>
      </x:c>
      <x:c r="B32" s="19" t="str">
        <x:v>SKU-0031</x:v>
      </x:c>
      <x:c r="C32" s="19" t="str">
        <x:v>Soporte</x:v>
      </x:c>
      <x:c r="D32" s="19" t="str">
        <x:v>Importado</x:v>
      </x:c>
      <x:c r="E32" s="20" t="n">
        <x:v>949000</x:v>
      </x:c>
      <x:c r="F32" s="20" t="n">
        <x:v>92000</x:v>
      </x:c>
      <x:c r="G32" s="20" t="n">
        <x:v>275000</x:v>
      </x:c>
      <x:c r="H32" s="21" t="n">
        <x:v>0.073</x:v>
      </x:c>
      <x:c r="I32" s="20" t="n">
        <x:f>E32+F32+G32</x:f>
        <x:v>1316000</x:v>
      </x:c>
      <x:c r="J32" s="20" t="n">
        <x:f>I32*(1+H32)</x:f>
        <x:v>1412068</x:v>
      </x:c>
      <x:c r="K32" s="20" t="n">
        <x:v>1583000</x:v>
      </x:c>
      <x:c r="L32" s="21" t="n">
        <x:f>IFERROR((K32-J32)/K32,0)</x:f>
        <x:v>0.10797978521794062</x:v>
      </x:c>
      <x:c r="M32" s="19" t="str">
        <x:v>Sofía Giménez</x:v>
      </x:c>
      <x:c r="N32" s="19" t="str">
        <x:v>Vigente</x:v>
      </x:c>
    </x:row>
    <x:row r="33" ht="21" customHeight="1">
      <x:c r="A33" s="18" t="n">
        <x:v>46247</x:v>
      </x:c>
      <x:c r="B33" s="19" t="str">
        <x:v>SKU-0032</x:v>
      </x:c>
      <x:c r="C33" s="19" t="str">
        <x:v>Implementación</x:v>
      </x:c>
      <x:c r="D33" s="19" t="str">
        <x:v>Servicio</x:v>
      </x:c>
      <x:c r="E33" s="20" t="n">
        <x:v>1754000</x:v>
      </x:c>
      <x:c r="F33" s="20" t="n">
        <x:v>937000</x:v>
      </x:c>
      <x:c r="G33" s="20" t="n">
        <x:v>614000</x:v>
      </x:c>
      <x:c r="H33" s="21" t="n">
        <x:v>0.045</x:v>
      </x:c>
      <x:c r="I33" s="20" t="n">
        <x:f>E33+F33+G33</x:f>
        <x:v>3305000</x:v>
      </x:c>
      <x:c r="J33" s="20" t="n">
        <x:f>I33*(1+H33)</x:f>
        <x:v>3453724.9999999995</x:v>
      </x:c>
      <x:c r="K33" s="20" t="n">
        <x:v>1615000</x:v>
      </x:c>
      <x:c r="L33" s="21" t="n">
        <x:f>IFERROR((K33-J33)/K33,0)</x:f>
        <x:v>-1.1385294117647056</x:v>
      </x:c>
      <x:c r="M33" s="19" t="str">
        <x:v>Miguel Acosta</x:v>
      </x:c>
      <x:c r="N33" s="19" t="str">
        <x:v>Recalcular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Familia</x:v>
      </x:c>
      <x:c r="B3" s="117" t="str">
        <x:v>Costo total unitario Gs.</x:v>
      </x:c>
      <x:c r="D3" s="117" t="str">
        <x:v>Responsable</x:v>
      </x:c>
      <x:c r="E3" s="117" t="str">
        <x:v>Margen bruto %</x:v>
      </x:c>
      <x:c r="G3" s="117" t="str">
        <x:v>Estado</x:v>
      </x:c>
      <x:c r="H3" s="117" t="str">
        <x:v>Registros</x:v>
      </x:c>
      <x:c r="J3" s="117" t="str">
        <x:v>Fecha vigencia</x:v>
      </x:c>
      <x:c r="K3" s="117" t="str">
        <x:v>Costo total unitario Gs.</x:v>
      </x:c>
    </x:row>
    <x:row r="4">
      <x:c r="A4" s="118" t="str">
        <x:v>Fabricado</x:v>
      </x:c>
      <x:c r="B4" s="119" t="n">
        <x:f>SUMIF('Ficha de costos'!$D$2:$D$33,A4,'Ficha de costos'!$J$2:$J$33)</x:f>
        <x:v>16709429</x:v>
      </x:c>
      <x:c r="D4" s="118" t="str">
        <x:v>Ana Vera</x:v>
      </x:c>
      <x:c r="E4" s="120" t="n">
        <x:f>IFERROR(AVERAGEIF('Ficha de costos'!$M$2:$M$33,D4,'Ficha de costos'!$L$2:$L$33),0)</x:f>
        <x:v>0.1916725101645882</x:v>
      </x:c>
      <x:c r="G4" s="118" t="str">
        <x:v>Vigente</x:v>
      </x:c>
      <x:c r="H4" s="121" t="n">
        <x:f>COUNTIF('Ficha de costos'!$N$2:$N$33,G4)</x:f>
        <x:v>11</x:v>
      </x:c>
      <x:c r="J4" s="118" t="str">
        <x:v>2026-01-02</x:v>
      </x:c>
      <x:c r="K4" s="119" t="n">
        <x:f>SUMIF('Ficha de costos'!$A$2:$A$33,DATE(2026,1,2),'Ficha de costos'!$J$2:$J$33)</x:f>
        <x:v>1941280</x:v>
      </x:c>
    </x:row>
    <x:row r="5">
      <x:c r="A5" s="118" t="str">
        <x:v>Ensamblado</x:v>
      </x:c>
      <x:c r="B5" s="119" t="n">
        <x:f>SUMIF('Ficha de costos'!$D$2:$D$33,A5,'Ficha de costos'!$J$2:$J$33)</x:f>
        <x:v>17162029</x:v>
      </x:c>
      <x:c r="D5" s="118" t="str">
        <x:v>Carlos Ríos</x:v>
      </x:c>
      <x:c r="E5" s="120" t="n">
        <x:f>IFERROR(AVERAGEIF('Ficha de costos'!$M$2:$M$33,D5,'Ficha de costos'!$L$2:$L$33),0)</x:f>
        <x:v>0.48465583873379275</x:v>
      </x:c>
      <x:c r="G5" s="118" t="str">
        <x:v>Recalcular</x:v>
      </x:c>
      <x:c r="H5" s="121" t="n">
        <x:f>COUNTIF('Ficha de costos'!$N$2:$N$33,G5)</x:f>
        <x:v>11</x:v>
      </x:c>
      <x:c r="J5" s="118" t="str">
        <x:v>2026-02-05</x:v>
      </x:c>
      <x:c r="K5" s="119" t="n">
        <x:f>SUMIF('Ficha de costos'!$A$2:$A$33,DATE(2026,2,5),'Ficha de costos'!$J$2:$J$33)</x:f>
        <x:v>1377679.9999999998</x:v>
      </x:c>
    </x:row>
    <x:row r="6">
      <x:c r="A6" s="118" t="str">
        <x:v>Importado</x:v>
      </x:c>
      <x:c r="B6" s="119" t="n">
        <x:f>SUMIF('Ficha de costos'!$D$2:$D$33,A6,'Ficha de costos'!$J$2:$J$33)</x:f>
        <x:v>13821328</x:v>
      </x:c>
      <x:c r="D6" s="118" t="str">
        <x:v>María Benítez</x:v>
      </x:c>
      <x:c r="E6" s="120" t="n">
        <x:f>IFERROR(AVERAGEIF('Ficha de costos'!$M$2:$M$33,D6,'Ficha de costos'!$L$2:$L$33),0)</x:f>
        <x:v>0.21646045514245127</x:v>
      </x:c>
      <x:c r="G6" s="118" t="str">
        <x:v>Borrador</x:v>
      </x:c>
      <x:c r="H6" s="121" t="n">
        <x:f>COUNTIF('Ficha de costos'!$N$2:$N$33,G6)</x:f>
        <x:v>10</x:v>
      </x:c>
      <x:c r="J6" s="118" t="str">
        <x:v>2026-03-08</x:v>
      </x:c>
      <x:c r="K6" s="119" t="n">
        <x:f>SUMIF('Ficha de costos'!$A$2:$A$33,DATE(2026,3,8),'Ficha de costos'!$J$2:$J$33)</x:f>
        <x:v>1994735</x:v>
      </x:c>
    </x:row>
    <x:row r="7">
      <x:c r="A7" s="118" t="str">
        <x:v>Servicio</x:v>
      </x:c>
      <x:c r="B7" s="119" t="n">
        <x:f>SUMIF('Ficha de costos'!$D$2:$D$33,A7,'Ficha de costos'!$J$2:$J$33)</x:f>
        <x:v>18063027</x:v>
      </x:c>
      <x:c r="D7" s="118" t="str">
        <x:v>Diego Sosa</x:v>
      </x:c>
      <x:c r="E7" s="120" t="n">
        <x:f>IFERROR(AVERAGEIF('Ficha de costos'!$M$2:$M$33,D7,'Ficha de costos'!$L$2:$L$33),0)</x:f>
        <x:v>-0.23874155500929417</x:v>
      </x:c>
      <x:c r="J7" s="118" t="str">
        <x:v>2026-04-11</x:v>
      </x:c>
      <x:c r="K7" s="119" t="n">
        <x:f>SUMIF('Ficha de costos'!$A$2:$A$33,DATE(2026,4,11),'Ficha de costos'!$J$2:$J$33)</x:f>
        <x:v>2071300.0000000002</x:v>
      </x:c>
    </x:row>
    <x:row r="8">
      <x:c r="D8" s="118" t="str">
        <x:v>Lucía Ferreira</x:v>
      </x:c>
      <x:c r="E8" s="120" t="n">
        <x:f>IFERROR(AVERAGEIF('Ficha de costos'!$M$2:$M$33,D8,'Ficha de costos'!$L$2:$L$33),0)</x:f>
        <x:v>0.24916395793473273</x:v>
      </x:c>
      <x:c r="J8" s="118" t="str">
        <x:v>2026-05-14</x:v>
      </x:c>
      <x:c r="K8" s="119" t="n">
        <x:f>SUMIF('Ficha de costos'!$A$2:$A$33,DATE(2026,5,14),'Ficha de costos'!$J$2:$J$33)</x:f>
        <x:v>1346644</x:v>
      </x:c>
    </x:row>
    <x:row r="9">
      <x:c r="D9" s="118" t="str">
        <x:v>José Duarte</x:v>
      </x:c>
      <x:c r="E9" s="120" t="n">
        <x:f>IFERROR(AVERAGEIF('Ficha de costos'!$M$2:$M$33,D9,'Ficha de costos'!$L$2:$L$33),0)</x:f>
        <x:v>-1.6447670869493345</x:v>
      </x:c>
      <x:c r="J9" s="118" t="str">
        <x:v>2026-06-17</x:v>
      </x:c>
      <x:c r="K9" s="119" t="n">
        <x:f>SUMIF('Ficha de costos'!$A$2:$A$33,DATE(2026,6,17),'Ficha de costos'!$J$2:$J$33)</x:f>
        <x:v>3253379.9999999995</x:v>
      </x:c>
    </x:row>
    <x:row r="10">
      <x:c r="D10" s="118" t="str">
        <x:v>Sofía Giménez</x:v>
      </x:c>
      <x:c r="E10" s="120" t="n">
        <x:f>IFERROR(AVERAGEIF('Ficha de costos'!$M$2:$M$33,D10,'Ficha de costos'!$L$2:$L$33),0)</x:f>
        <x:v>-0.1715656203322181</x:v>
      </x:c>
      <x:c r="J10" s="118" t="str">
        <x:v>2026-07-20</x:v>
      </x:c>
      <x:c r="K10" s="119" t="n">
        <x:f>SUMIF('Ficha de costos'!$A$2:$A$33,DATE(2026,7,20),'Ficha de costos'!$J$2:$J$33)</x:f>
        <x:v>2306556</x:v>
      </x:c>
    </x:row>
    <x:row r="11">
      <x:c r="D11" s="118" t="str">
        <x:v>Miguel Acosta</x:v>
      </x:c>
      <x:c r="E11" s="120" t="n">
        <x:f>IFERROR(AVERAGEIF('Ficha de costos'!$M$2:$M$33,D11,'Ficha de costos'!$L$2:$L$33),0)</x:f>
        <x:v>-1.199658682818102</x:v>
      </x:c>
      <x:c r="J11" s="118" t="str">
        <x:v>2026-08-23</x:v>
      </x:c>
      <x:c r="K11" s="119" t="n">
        <x:f>SUMIF('Ficha de costos'!$A$2:$A$33,DATE(2026,8,23),'Ficha de costos'!$J$2:$J$33)</x:f>
        <x:v>2770068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Costeo de productos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“Ficha de costos”.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