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f620a5897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d7af04e4ec42458f"/>
    <x:sheet xmlns:r="http://schemas.openxmlformats.org/officeDocument/2006/relationships" name="Cotizaciones" sheetId="2" r:id="R9cf74a6952c14173"/>
    <x:sheet xmlns:r="http://schemas.openxmlformats.org/officeDocument/2006/relationships" name="Análisis" sheetId="3" r:id="Rc3fcdfeefe314862"/>
    <x:sheet xmlns:r="http://schemas.openxmlformats.org/officeDocument/2006/relationships" name="Guía de uso" sheetId="4" r:id="R078dc62e347242df"/>
    <x:sheet xmlns:r="http://schemas.openxmlformats.org/officeDocument/2006/relationships" name="Fuentes" sheetId="5" r:id="R457b33450b424c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A2914"/>
      <x:name val="Carlito"/>
    </x:font>
    <x:font>
      <x:b/>
      <x:sz val="16"/>
      <x:color rgb="FF3A2914"/>
      <x:name val="Carlito"/>
    </x:font>
    <x:font>
      <x:i/>
      <x:sz val="9"/>
      <x:color rgb="FF3A291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A2914"/>
      <x:name val="Carlito"/>
    </x:font>
    <x:font>
      <x:i/>
      <x:sz val="11"/>
      <x:color rgb="FF3A291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A1D0E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49424"/>
      </x:patternFill>
    </x:fill>
    <x:fill>
      <x:patternFill patternType="solid">
        <x:fgColor rgb="FFFFF6E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49424"/>
      </x:left>
      <x:top style="thin">
        <x:color rgb="FFE49424"/>
      </x:top>
    </x:border>
    <x:border>
      <x:top style="thin">
        <x:color rgb="FFE49424"/>
      </x:top>
    </x:border>
    <x:border>
      <x:right style="thin">
        <x:color rgb="FFE49424"/>
      </x:right>
      <x:top style="thin">
        <x:color rgb="FFE49424"/>
      </x:top>
    </x:border>
    <x:border>
      <x:left style="thin">
        <x:color rgb="FFE49424"/>
      </x:left>
    </x:border>
    <x:border>
      <x:right style="thin">
        <x:color rgb="FFE49424"/>
      </x:right>
    </x:border>
    <x:border>
      <x:left style="thin">
        <x:color rgb="FFE49424"/>
      </x:left>
      <x:bottom style="thin">
        <x:color rgb="FFE49424"/>
      </x:bottom>
    </x:border>
    <x:border>
      <x:bottom style="thin">
        <x:color rgb="FFE49424"/>
      </x:bottom>
    </x:border>
    <x:border>
      <x:right style="thin">
        <x:color rgb="FFE49424"/>
      </x:right>
      <x:bottom style="thin">
        <x:color rgb="FFE49424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49424"/>
      </x:left>
      <x:right style="thin">
        <x:color rgb="FFE49424"/>
      </x:right>
      <x:top style="thin">
        <x:color rgb="FFE49424"/>
      </x:top>
      <x:bottom style="thin">
        <x:color rgb="FFE49424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6142ce1d045e3" /><Relationship Type="http://schemas.openxmlformats.org/officeDocument/2006/relationships/theme" Target="/xl/theme/theme1.xml" Id="R9a78a3da8514424d" /><Relationship Type="http://schemas.openxmlformats.org/officeDocument/2006/relationships/sharedStrings" Target="/xl/sharedStrings.xml" Id="R75ba50e8a95d4a7d" /><Relationship Type="http://schemas.openxmlformats.org/officeDocument/2006/relationships/worksheet" Target="/xl/worksheets/sheet1.xml" Id="Rd7af04e4ec42458f" /><Relationship Type="http://schemas.openxmlformats.org/officeDocument/2006/relationships/worksheet" Target="/xl/worksheets/sheet2.xml" Id="R9cf74a6952c14173" /><Relationship Type="http://schemas.openxmlformats.org/officeDocument/2006/relationships/worksheet" Target="/xl/worksheets/sheet3.xml" Id="Rc3fcdfeefe314862" /><Relationship Type="http://schemas.openxmlformats.org/officeDocument/2006/relationships/worksheet" Target="/xl/worksheets/sheet4.xml" Id="R078dc62e347242df" /><Relationship Type="http://schemas.openxmlformats.org/officeDocument/2006/relationships/worksheet" Target="/xl/worksheets/sheet5.xml" Id="R457b33450b424c9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26df39bbe4f4f87" /><Relationship Type="http://schemas.openxmlformats.org/officeDocument/2006/relationships/chart" Target="/xl/drawings/charts/chart2.xml" Id="R024fb01c2ee94d5f" /><Relationship Type="http://schemas.openxmlformats.org/officeDocument/2006/relationships/chart" Target="/xl/drawings/charts/chart3.xml" Id="Rcfea263702bd4dda" /><Relationship Type="http://schemas.openxmlformats.org/officeDocument/2006/relationships/chart" Target="/xl/drawings/charts/chart4.xml" Id="R632e506f78c1499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Total cotizado Gs. por Servicio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Total cotizado Gs.</c:v>
          </c:tx>
          <c:marker>
            <c:symbol val="none"/>
          </c:marker>
          <c:cat>
            <c:strRef>
              <c:f>'Análisis'!$A$4:$A$11</c:f>
              <c:strCache>
                <c:ptCount val="0"/>
              </c:strCache>
            </c:strRef>
          </c:cat>
          <c:val>
            <c:numRef>
              <c:f>'Análisis'!$B$4:$B$11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Margen objetivo % promedio por Ejecutivo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Margen objetivo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'Análisis'!$G$4:$G$8</c:f>
              <c:strCache>
                <c:ptCount val="0"/>
              </c:strCache>
            </c:strRef>
          </c:cat>
          <c:val>
            <c:numRef>
              <c:f>'Análisis'!$H$4:$H$8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Total cotizado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Total cotizado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26df39bbe4f4f87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24fb01c2ee94d5f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fea263702bd4dda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32e506f78c1499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2e2acb8947e40a0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Cotizador comercial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Ventas y clientes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Monto cotizado</x:v>
      </x:c>
      <x:c r="C6" s="22"/>
      <x:c r="D6" s="22"/>
      <x:c r="E6" s="22"/>
      <x:c r="F6" s="58" t="str">
        <x:v>Margen objetivo promedio</x:v>
      </x:c>
      <x:c r="G6" s="22"/>
      <x:c r="H6" s="22"/>
      <x:c r="I6" s="22"/>
      <x:c r="J6" s="58" t="str">
        <x:v>Cotizaciones</x:v>
      </x:c>
      <x:c r="K6" s="22"/>
      <x:c r="L6" s="22"/>
      <x:c r="M6" s="58" t="str">
        <x:v>Aprobadas</x:v>
      </x:c>
      <x:c r="N6" s="22"/>
      <x:c r="O6" s="22"/>
      <x:c r="P6" s="22"/>
    </x:row>
    <x:row r="7" ht="19" customHeight="1">
      <x:c r="A7" s="22"/>
      <x:c r="B7" s="59" t="n">
        <x:f>SUM('Cotizaciones'!$K$2:$K$33)</x:f>
        <x:v>339222476.3482374</x:v>
      </x:c>
      <x:c r="C7" s="60"/>
      <x:c r="D7" s="60"/>
      <x:c r="E7" s="61"/>
      <x:c r="F7" s="96" t="n">
        <x:f>AVERAGE('Cotizaciones'!$H$2:$H$33)</x:f>
        <x:v>0.32584375</x:v>
      </x:c>
      <x:c r="G7" s="97"/>
      <x:c r="H7" s="97"/>
      <x:c r="I7" s="98"/>
      <x:c r="J7" s="105" t="n">
        <x:f>COUNTA('Cotizaciones'!$A$2:$A$33)</x:f>
        <x:v>32</x:v>
      </x:c>
      <x:c r="K7" s="106"/>
      <x:c r="L7" s="107"/>
      <x:c r="M7" s="105" t="n">
        <x:f>COUNTIF('Cotizaciones'!$M$2:$M$33,"Vencida")</x:f>
        <x:v>6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22e2acb8947e40a0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21" hidden="0" customWidth="1"/>
    <x:col min="8" max="8" width="20" hidden="0" customWidth="1"/>
    <x:col min="9" max="9" width="22" hidden="0" customWidth="1"/>
    <x:col min="10" max="10" width="14" hidden="0" customWidth="1"/>
    <x:col min="11" max="11" width="21" hidden="0" customWidth="1"/>
    <x:col min="12" max="12" width="16" hidden="0" customWidth="1"/>
    <x:col min="13" max="13" width="12" hidden="0" customWidth="1"/>
  </x:cols>
  <x:sheetData>
    <x:row r="1" ht="34" customHeight="1">
      <x:c r="A1" s="9" t="str">
        <x:v>Fecha</x:v>
      </x:c>
      <x:c r="B1" s="9" t="str">
        <x:v>Cotización</x:v>
      </x:c>
      <x:c r="C1" s="9" t="str">
        <x:v>Cliente</x:v>
      </x:c>
      <x:c r="D1" s="9" t="str">
        <x:v>Servicio</x:v>
      </x:c>
      <x:c r="E1" s="9" t="str">
        <x:v>Ejecutivo</x:v>
      </x:c>
      <x:c r="F1" s="9" t="str">
        <x:v>Unidades</x:v>
      </x:c>
      <x:c r="G1" s="9" t="str">
        <x:v>Costo unitario Gs.</x:v>
      </x:c>
      <x:c r="H1" s="9" t="str">
        <x:v>Margen objetivo %</x:v>
      </x:c>
      <x:c r="I1" s="9" t="str">
        <x:v>Precio unitario Gs.</x:v>
      </x:c>
      <x:c r="J1" s="9" t="str">
        <x:v>Descuento %</x:v>
      </x:c>
      <x:c r="K1" s="9" t="str">
        <x:v>Total cotizado Gs.</x:v>
      </x:c>
      <x:c r="L1" s="9" t="str">
        <x:v>Vigencia días</x:v>
      </x:c>
      <x:c r="M1" s="9" t="str">
        <x:v>Estado</x:v>
      </x:c>
    </x:row>
    <x:row r="2" ht="21" customHeight="1">
      <x:c r="A2" s="18" t="n">
        <x:v>46024</x:v>
      </x:c>
      <x:c r="B2" s="19" t="str">
        <x:v>COT-0001</x:v>
      </x:c>
      <x:c r="C2" s="19" t="str">
        <x:v>Comercial Guaraní</x:v>
      </x:c>
      <x:c r="D2" s="19" t="str">
        <x:v>Plan Esencial</x:v>
      </x:c>
      <x:c r="E2" s="19" t="str">
        <x:v>Ana Vera</x:v>
      </x:c>
      <x:c r="F2" s="19" t="n">
        <x:v>9</x:v>
      </x:c>
      <x:c r="G2" s="20" t="n">
        <x:v>1313000</x:v>
      </x:c>
      <x:c r="H2" s="21" t="n">
        <x:v>0.189</x:v>
      </x:c>
      <x:c r="I2" s="20" t="n">
        <x:f>G2/(1-H2)</x:f>
        <x:v>1618988.9025893959</x:v>
      </x:c>
      <x:c r="J2" s="21" t="n">
        <x:v>0.066</x:v>
      </x:c>
      <x:c r="K2" s="20" t="n">
        <x:f>F2*I2*(1-J2)</x:f>
        <x:v>13609220.71516646</x:v>
      </x:c>
      <x:c r="L2" s="19" t="n">
        <x:v>22</x:v>
      </x:c>
      <x:c r="M2" s="19" t="str">
        <x:v>Borrador</x:v>
      </x:c>
    </x:row>
    <x:row r="3" ht="21" customHeight="1">
      <x:c r="A3" s="18" t="n">
        <x:v>46058</x:v>
      </x:c>
      <x:c r="B3" s="19" t="str">
        <x:v>COT-0002</x:v>
      </x:c>
      <x:c r="C3" s="19" t="str">
        <x:v>Nexo Py</x:v>
      </x:c>
      <x:c r="D3" s="19" t="str">
        <x:v>Plan Profesional</x:v>
      </x:c>
      <x:c r="E3" s="19" t="str">
        <x:v>Carlos Ríos</x:v>
      </x:c>
      <x:c r="F3" s="19" t="n">
        <x:v>4</x:v>
      </x:c>
      <x:c r="G3" s="20" t="n">
        <x:v>1210000</x:v>
      </x:c>
      <x:c r="H3" s="21" t="n">
        <x:v>0.172</x:v>
      </x:c>
      <x:c r="I3" s="20" t="n">
        <x:f>G3/(1-H3)</x:f>
        <x:v>1461352.657004831</x:v>
      </x:c>
      <x:c r="J3" s="21" t="n">
        <x:v>0.076</x:v>
      </x:c>
      <x:c r="K3" s="20" t="n">
        <x:f>F3*I3*(1-J3)</x:f>
        <x:v>5401159.420289855</x:v>
      </x:c>
      <x:c r="L3" s="19" t="n">
        <x:v>22</x:v>
      </x:c>
      <x:c r="M3" s="19" t="str">
        <x:v>Enviada</x:v>
      </x:c>
    </x:row>
    <x:row r="4" ht="21" customHeight="1">
      <x:c r="A4" s="18" t="n">
        <x:v>46089</x:v>
      </x:c>
      <x:c r="B4" s="19" t="str">
        <x:v>COT-0003</x:v>
      </x:c>
      <x:c r="C4" s="19" t="str">
        <x:v>Arandu SRL</x:v>
      </x:c>
      <x:c r="D4" s="19" t="str">
        <x:v>Servicio Plus</x:v>
      </x:c>
      <x:c r="E4" s="19" t="str">
        <x:v>María Benítez</x:v>
      </x:c>
      <x:c r="F4" s="19" t="n">
        <x:v>1</x:v>
      </x:c>
      <x:c r="G4" s="20" t="n">
        <x:v>137000</x:v>
      </x:c>
      <x:c r="H4" s="21" t="n">
        <x:v>0.55</x:v>
      </x:c>
      <x:c r="I4" s="20" t="n">
        <x:f>G4/(1-H4)</x:f>
        <x:v>304444.4444444445</x:v>
      </x:c>
      <x:c r="J4" s="21" t="n">
        <x:v>0.044</x:v>
      </x:c>
      <x:c r="K4" s="20" t="n">
        <x:f>F4*I4*(1-J4)</x:f>
        <x:v>291048.88888888893</x:v>
      </x:c>
      <x:c r="L4" s="19" t="n">
        <x:v>28</x:v>
      </x:c>
      <x:c r="M4" s="19" t="str">
        <x:v>Aprobada</x:v>
      </x:c>
    </x:row>
    <x:row r="5" ht="21" customHeight="1">
      <x:c r="A5" s="18" t="n">
        <x:v>46123</x:v>
      </x:c>
      <x:c r="B5" s="19" t="str">
        <x:v>COT-0004</x:v>
      </x:c>
      <x:c r="C5" s="19" t="str">
        <x:v>Punto Norte</x:v>
      </x:c>
      <x:c r="D5" s="19" t="str">
        <x:v>Producto A</x:v>
      </x:c>
      <x:c r="E5" s="19" t="str">
        <x:v>Diego Sosa</x:v>
      </x:c>
      <x:c r="F5" s="19" t="n">
        <x:v>8</x:v>
      </x:c>
      <x:c r="G5" s="20" t="n">
        <x:v>1595000</x:v>
      </x:c>
      <x:c r="H5" s="21" t="n">
        <x:v>0.317</x:v>
      </x:c>
      <x:c r="I5" s="20" t="n">
        <x:f>G5/(1-H5)</x:f>
        <x:v>2335285.5051244507</x:v>
      </x:c>
      <x:c r="J5" s="21" t="n">
        <x:v>0.031</x:v>
      </x:c>
      <x:c r="K5" s="20" t="n">
        <x:f>F5*I5*(1-J5)</x:f>
        <x:v>18103133.23572474</x:v>
      </x:c>
      <x:c r="L5" s="19" t="n">
        <x:v>22</x:v>
      </x:c>
      <x:c r="M5" s="19" t="str">
        <x:v>Rechazada</x:v>
      </x:c>
    </x:row>
    <x:row r="6" ht="21" customHeight="1">
      <x:c r="A6" s="18" t="n">
        <x:v>46156</x:v>
      </x:c>
      <x:c r="B6" s="19" t="str">
        <x:v>COT-0005</x:v>
      </x:c>
      <x:c r="C6" s="19" t="str">
        <x:v>Río Verde</x:v>
      </x:c>
      <x:c r="D6" s="19" t="str">
        <x:v>Producto B</x:v>
      </x:c>
      <x:c r="E6" s="19" t="str">
        <x:v>Lucía Ferreira</x:v>
      </x:c>
      <x:c r="F6" s="19" t="n">
        <x:v>7</x:v>
      </x:c>
      <x:c r="G6" s="20" t="n">
        <x:v>963000</x:v>
      </x:c>
      <x:c r="H6" s="21" t="n">
        <x:v>0.323</x:v>
      </x:c>
      <x:c r="I6" s="20" t="n">
        <x:f>G6/(1-H6)</x:f>
        <x:v>1422451.9940915804</x:v>
      </x:c>
      <x:c r="J6" s="21" t="n">
        <x:v>0.044</x:v>
      </x:c>
      <x:c r="K6" s="20" t="n">
        <x:f>F6*I6*(1-J6)</x:f>
        <x:v>9519048.744460857</x:v>
      </x:c>
      <x:c r="L6" s="19" t="n">
        <x:v>21</x:v>
      </x:c>
      <x:c r="M6" s="19" t="str">
        <x:v>Vencida</x:v>
      </x:c>
    </x:row>
    <x:row r="7" ht="21" customHeight="1">
      <x:c r="A7" s="18" t="n">
        <x:v>46190</x:v>
      </x:c>
      <x:c r="B7" s="19" t="str">
        <x:v>COT-0006</x:v>
      </x:c>
      <x:c r="C7" s="19" t="str">
        <x:v>Delta SA</x:v>
      </x:c>
      <x:c r="D7" s="19" t="str">
        <x:v>Kit Comercial</x:v>
      </x:c>
      <x:c r="E7" s="19" t="str">
        <x:v>José Duarte</x:v>
      </x:c>
      <x:c r="F7" s="19" t="n">
        <x:v>5</x:v>
      </x:c>
      <x:c r="G7" s="20" t="n">
        <x:v>919000</x:v>
      </x:c>
      <x:c r="H7" s="21" t="n">
        <x:v>0.291</x:v>
      </x:c>
      <x:c r="I7" s="20" t="n">
        <x:f>G7/(1-H7)</x:f>
        <x:v>1296191.8194640337</x:v>
      </x:c>
      <x:c r="J7" s="21" t="n">
        <x:v>0.026</x:v>
      </x:c>
      <x:c r="K7" s="20" t="n">
        <x:f>F7*I7*(1-J7)</x:f>
        <x:v>6312454.160789844</x:v>
      </x:c>
      <x:c r="L7" s="19" t="n">
        <x:v>13</x:v>
      </x:c>
      <x:c r="M7" s="19" t="str">
        <x:v>Borrador</x:v>
      </x:c>
    </x:row>
    <x:row r="8" ht="21" customHeight="1">
      <x:c r="A8" s="18" t="n">
        <x:v>46223</x:v>
      </x:c>
      <x:c r="B8" s="19" t="str">
        <x:v>COT-0007</x:v>
      </x:c>
      <x:c r="C8" s="19" t="str">
        <x:v>Mercado Uno</x:v>
      </x:c>
      <x:c r="D8" s="19" t="str">
        <x:v>Soporte</x:v>
      </x:c>
      <x:c r="E8" s="19" t="str">
        <x:v>Sofía Giménez</x:v>
      </x:c>
      <x:c r="F8" s="19" t="n">
        <x:v>5</x:v>
      </x:c>
      <x:c r="G8" s="20" t="n">
        <x:v>944000</x:v>
      </x:c>
      <x:c r="H8" s="21" t="n">
        <x:v>0.225</x:v>
      </x:c>
      <x:c r="I8" s="20" t="n">
        <x:f>G8/(1-H8)</x:f>
        <x:v>1218064.5161290322</x:v>
      </x:c>
      <x:c r="J8" s="21" t="n">
        <x:v>0.064</x:v>
      </x:c>
      <x:c r="K8" s="20" t="n">
        <x:f>F8*I8*(1-J8)</x:f>
        <x:v>5700541.93548387</x:v>
      </x:c>
      <x:c r="L8" s="19" t="n">
        <x:v>9</x:v>
      </x:c>
      <x:c r="M8" s="19" t="str">
        <x:v>Enviada</x:v>
      </x:c>
    </x:row>
    <x:row r="9" ht="21" customHeight="1">
      <x:c r="A9" s="18" t="n">
        <x:v>46257</x:v>
      </x:c>
      <x:c r="B9" s="19" t="str">
        <x:v>COT-0008</x:v>
      </x:c>
      <x:c r="C9" s="19" t="str">
        <x:v>Visiona</x:v>
      </x:c>
      <x:c r="D9" s="19" t="str">
        <x:v>Implementación</x:v>
      </x:c>
      <x:c r="E9" s="19" t="str">
        <x:v>Miguel Acosta</x:v>
      </x:c>
      <x:c r="F9" s="19" t="n">
        <x:v>11</x:v>
      </x:c>
      <x:c r="G9" s="20" t="n">
        <x:v>549000</x:v>
      </x:c>
      <x:c r="H9" s="21" t="n">
        <x:v>0.304</x:v>
      </x:c>
      <x:c r="I9" s="20" t="n">
        <x:f>G9/(1-H9)</x:f>
        <x:v>788793.103448276</x:v>
      </x:c>
      <x:c r="J9" s="21" t="n">
        <x:v>0.005</x:v>
      </x:c>
      <x:c r="K9" s="20" t="n">
        <x:f>F9*I9*(1-J9)</x:f>
        <x:v>8633340.517241381</x:v>
      </x:c>
      <x:c r="L9" s="19" t="n">
        <x:v>14</x:v>
      </x:c>
      <x:c r="M9" s="19" t="str">
        <x:v>Aprobada</x:v>
      </x:c>
    </x:row>
    <x:row r="10" ht="21" customHeight="1">
      <x:c r="A10" s="18" t="n">
        <x:v>46267</x:v>
      </x:c>
      <x:c r="B10" s="19" t="str">
        <x:v>COT-0009</x:v>
      </x:c>
      <x:c r="C10" s="19" t="str">
        <x:v>Comercial Guaraní</x:v>
      </x:c>
      <x:c r="D10" s="19" t="str">
        <x:v>Plan Esencial</x:v>
      </x:c>
      <x:c r="E10" s="19" t="str">
        <x:v>Ana Vera</x:v>
      </x:c>
      <x:c r="F10" s="19" t="n">
        <x:v>12</x:v>
      </x:c>
      <x:c r="G10" s="20" t="n">
        <x:v>323000</x:v>
      </x:c>
      <x:c r="H10" s="21" t="n">
        <x:v>0.175</x:v>
      </x:c>
      <x:c r="I10" s="20" t="n">
        <x:f>G10/(1-H10)</x:f>
        <x:v>391515.15151515155</x:v>
      </x:c>
      <x:c r="J10" s="21" t="n">
        <x:v>0.077</x:v>
      </x:c>
      <x:c r="K10" s="20" t="n">
        <x:f>F10*I10*(1-J10)</x:f>
        <x:v>4336421.818181818</x:v>
      </x:c>
      <x:c r="L10" s="19" t="n">
        <x:v>17</x:v>
      </x:c>
      <x:c r="M10" s="19" t="str">
        <x:v>Rechazada</x:v>
      </x:c>
    </x:row>
    <x:row r="11" ht="21" customHeight="1">
      <x:c r="A11" s="18" t="n">
        <x:v>46300</x:v>
      </x:c>
      <x:c r="B11" s="19" t="str">
        <x:v>COT-0010</x:v>
      </x:c>
      <x:c r="C11" s="19" t="str">
        <x:v>Nexo Py</x:v>
      </x:c>
      <x:c r="D11" s="19" t="str">
        <x:v>Plan Profesional</x:v>
      </x:c>
      <x:c r="E11" s="19" t="str">
        <x:v>Carlos Ríos</x:v>
      </x:c>
      <x:c r="F11" s="19" t="n">
        <x:v>8</x:v>
      </x:c>
      <x:c r="G11" s="20" t="n">
        <x:v>1473000</x:v>
      </x:c>
      <x:c r="H11" s="21" t="n">
        <x:v>0.185</x:v>
      </x:c>
      <x:c r="I11" s="20" t="n">
        <x:f>G11/(1-H11)</x:f>
        <x:v>1807361.9631901842</x:v>
      </x:c>
      <x:c r="J11" s="21" t="n">
        <x:v>0.086</x:v>
      </x:c>
      <x:c r="K11" s="20" t="n">
        <x:f>F11*I11*(1-J11)</x:f>
        <x:v>13215430.674846627</x:v>
      </x:c>
      <x:c r="L11" s="19" t="n">
        <x:v>14</x:v>
      </x:c>
      <x:c r="M11" s="19" t="str">
        <x:v>Vencida</x:v>
      </x:c>
    </x:row>
    <x:row r="12" ht="21" customHeight="1">
      <x:c r="A12" s="18" t="n">
        <x:v>46334</x:v>
      </x:c>
      <x:c r="B12" s="19" t="str">
        <x:v>COT-0011</x:v>
      </x:c>
      <x:c r="C12" s="19" t="str">
        <x:v>Arandu SRL</x:v>
      </x:c>
      <x:c r="D12" s="19" t="str">
        <x:v>Servicio Plus</x:v>
      </x:c>
      <x:c r="E12" s="19" t="str">
        <x:v>María Benítez</x:v>
      </x:c>
      <x:c r="F12" s="19" t="n">
        <x:v>10</x:v>
      </x:c>
      <x:c r="G12" s="20" t="n">
        <x:v>959000</x:v>
      </x:c>
      <x:c r="H12" s="21" t="n">
        <x:v>0.244</x:v>
      </x:c>
      <x:c r="I12" s="20" t="n">
        <x:f>G12/(1-H12)</x:f>
        <x:v>1268518.5185185184</x:v>
      </x:c>
      <x:c r="J12" s="21" t="n">
        <x:v>0.072</x:v>
      </x:c>
      <x:c r="K12" s="20" t="n">
        <x:f>F12*I12*(1-J12)</x:f>
        <x:v>11771851.851851853</x:v>
      </x:c>
      <x:c r="L12" s="19" t="n">
        <x:v>22</x:v>
      </x:c>
      <x:c r="M12" s="19" t="str">
        <x:v>Borrador</x:v>
      </x:c>
    </x:row>
    <x:row r="13" ht="21" customHeight="1">
      <x:c r="A13" s="18" t="n">
        <x:v>46367</x:v>
      </x:c>
      <x:c r="B13" s="19" t="str">
        <x:v>COT-0012</x:v>
      </x:c>
      <x:c r="C13" s="19" t="str">
        <x:v>Punto Norte</x:v>
      </x:c>
      <x:c r="D13" s="19" t="str">
        <x:v>Producto A</x:v>
      </x:c>
      <x:c r="E13" s="19" t="str">
        <x:v>Diego Sosa</x:v>
      </x:c>
      <x:c r="F13" s="19" t="n">
        <x:v>8</x:v>
      </x:c>
      <x:c r="G13" s="20" t="n">
        <x:v>1251000</x:v>
      </x:c>
      <x:c r="H13" s="21" t="n">
        <x:v>0.407</x:v>
      </x:c>
      <x:c r="I13" s="20" t="n">
        <x:f>G13/(1-H13)</x:f>
        <x:v>2109612.141652614</x:v>
      </x:c>
      <x:c r="J13" s="21" t="n">
        <x:v>0.084</x:v>
      </x:c>
      <x:c r="K13" s="20" t="n">
        <x:f>F13*I13*(1-J13)</x:f>
        <x:v>15459237.774030356</x:v>
      </x:c>
      <x:c r="L13" s="19" t="n">
        <x:v>14</x:v>
      </x:c>
      <x:c r="M13" s="19" t="str">
        <x:v>Enviada</x:v>
      </x:c>
    </x:row>
    <x:row r="14" ht="21" customHeight="1">
      <x:c r="A14" s="18" t="n">
        <x:v>46043</x:v>
      </x:c>
      <x:c r="B14" s="19" t="str">
        <x:v>COT-0013</x:v>
      </x:c>
      <x:c r="C14" s="19" t="str">
        <x:v>Río Verde</x:v>
      </x:c>
      <x:c r="D14" s="19" t="str">
        <x:v>Producto B</x:v>
      </x:c>
      <x:c r="E14" s="19" t="str">
        <x:v>Lucía Ferreira</x:v>
      </x:c>
      <x:c r="F14" s="19" t="n">
        <x:v>4</x:v>
      </x:c>
      <x:c r="G14" s="20" t="n">
        <x:v>337000</x:v>
      </x:c>
      <x:c r="H14" s="21" t="n">
        <x:v>0.298</x:v>
      </x:c>
      <x:c r="I14" s="20" t="n">
        <x:f>G14/(1-H14)</x:f>
        <x:v>480056.9800569801</x:v>
      </x:c>
      <x:c r="J14" s="21" t="n">
        <x:v>0.02</x:v>
      </x:c>
      <x:c r="K14" s="20" t="n">
        <x:f>F14*I14*(1-J14)</x:f>
        <x:v>1881823.361823362</x:v>
      </x:c>
      <x:c r="L14" s="19" t="n">
        <x:v>25</x:v>
      </x:c>
      <x:c r="M14" s="19" t="str">
        <x:v>Aprobada</x:v>
      </x:c>
    </x:row>
    <x:row r="15" ht="21" customHeight="1">
      <x:c r="A15" s="18" t="n">
        <x:v>46077</x:v>
      </x:c>
      <x:c r="B15" s="19" t="str">
        <x:v>COT-0014</x:v>
      </x:c>
      <x:c r="C15" s="19" t="str">
        <x:v>Delta SA</x:v>
      </x:c>
      <x:c r="D15" s="19" t="str">
        <x:v>Kit Comercial</x:v>
      </x:c>
      <x:c r="E15" s="19" t="str">
        <x:v>José Duarte</x:v>
      </x:c>
      <x:c r="F15" s="19" t="n">
        <x:v>5</x:v>
      </x:c>
      <x:c r="G15" s="20" t="n">
        <x:v>883000</x:v>
      </x:c>
      <x:c r="H15" s="21" t="n">
        <x:v>0.256</x:v>
      </x:c>
      <x:c r="I15" s="20" t="n">
        <x:f>G15/(1-H15)</x:f>
        <x:v>1186827.9569892474</x:v>
      </x:c>
      <x:c r="J15" s="21" t="n">
        <x:v>0.031</x:v>
      </x:c>
      <x:c r="K15" s="20" t="n">
        <x:f>F15*I15*(1-J15)</x:f>
        <x:v>5750181.451612903</x:v>
      </x:c>
      <x:c r="L15" s="19" t="n">
        <x:v>24</x:v>
      </x:c>
      <x:c r="M15" s="19" t="str">
        <x:v>Rechazada</x:v>
      </x:c>
    </x:row>
    <x:row r="16" ht="21" customHeight="1">
      <x:c r="A16" s="18" t="n">
        <x:v>46084</x:v>
      </x:c>
      <x:c r="B16" s="19" t="str">
        <x:v>COT-0015</x:v>
      </x:c>
      <x:c r="C16" s="19" t="str">
        <x:v>Mercado Uno</x:v>
      </x:c>
      <x:c r="D16" s="19" t="str">
        <x:v>Soporte</x:v>
      </x:c>
      <x:c r="E16" s="19" t="str">
        <x:v>Sofía Giménez</x:v>
      </x:c>
      <x:c r="F16" s="19" t="n">
        <x:v>12</x:v>
      </x:c>
      <x:c r="G16" s="20" t="n">
        <x:v>1788000</x:v>
      </x:c>
      <x:c r="H16" s="21" t="n">
        <x:v>0.443</x:v>
      </x:c>
      <x:c r="I16" s="20" t="n">
        <x:f>G16/(1-H16)</x:f>
        <x:v>3210053.8599640937</x:v>
      </x:c>
      <x:c r="J16" s="21" t="n">
        <x:v>0.046</x:v>
      </x:c>
      <x:c r="K16" s="20" t="n">
        <x:f>F16*I16*(1-J16)</x:f>
        <x:v>36748696.588868946</x:v>
      </x:c>
      <x:c r="L16" s="19" t="n">
        <x:v>28</x:v>
      </x:c>
      <x:c r="M16" s="19" t="str">
        <x:v>Vencida</x:v>
      </x:c>
    </x:row>
    <x:row r="17" ht="21" customHeight="1">
      <x:c r="A17" s="18" t="n">
        <x:v>46118</x:v>
      </x:c>
      <x:c r="B17" s="19" t="str">
        <x:v>COT-0016</x:v>
      </x:c>
      <x:c r="C17" s="19" t="str">
        <x:v>Visiona</x:v>
      </x:c>
      <x:c r="D17" s="19" t="str">
        <x:v>Implementación</x:v>
      </x:c>
      <x:c r="E17" s="19" t="str">
        <x:v>Miguel Acosta</x:v>
      </x:c>
      <x:c r="F17" s="19" t="n">
        <x:v>3</x:v>
      </x:c>
      <x:c r="G17" s="20" t="n">
        <x:v>1722000</x:v>
      </x:c>
      <x:c r="H17" s="21" t="n">
        <x:v>0.185</x:v>
      </x:c>
      <x:c r="I17" s="20" t="n">
        <x:f>G17/(1-H17)</x:f>
        <x:v>2112883.435582822</x:v>
      </x:c>
      <x:c r="J17" s="21" t="n">
        <x:v>0.014</x:v>
      </x:c>
      <x:c r="K17" s="20" t="n">
        <x:f>F17*I17*(1-J17)</x:f>
        <x:v>6249909.202453988</x:v>
      </x:c>
      <x:c r="L17" s="19" t="n">
        <x:v>24</x:v>
      </x:c>
      <x:c r="M17" s="19" t="str">
        <x:v>Borrador</x:v>
      </x:c>
    </x:row>
    <x:row r="18" ht="21" customHeight="1">
      <x:c r="A18" s="18" t="n">
        <x:v>46151</x:v>
      </x:c>
      <x:c r="B18" s="19" t="str">
        <x:v>COT-0017</x:v>
      </x:c>
      <x:c r="C18" s="19" t="str">
        <x:v>Comercial Guaraní</x:v>
      </x:c>
      <x:c r="D18" s="19" t="str">
        <x:v>Plan Esencial</x:v>
      </x:c>
      <x:c r="E18" s="19" t="str">
        <x:v>Ana Vera</x:v>
      </x:c>
      <x:c r="F18" s="19" t="n">
        <x:v>9</x:v>
      </x:c>
      <x:c r="G18" s="20" t="n">
        <x:v>1451000</x:v>
      </x:c>
      <x:c r="H18" s="21" t="n">
        <x:v>0.326</x:v>
      </x:c>
      <x:c r="I18" s="20" t="n">
        <x:f>G18/(1-H18)</x:f>
        <x:v>2152818.991097923</x:v>
      </x:c>
      <x:c r="J18" s="21" t="n">
        <x:v>0.06</x:v>
      </x:c>
      <x:c r="K18" s="20" t="n">
        <x:f>F18*I18*(1-J18)</x:f>
        <x:v>18212848.664688427</x:v>
      </x:c>
      <x:c r="L18" s="19" t="n">
        <x:v>24</x:v>
      </x:c>
      <x:c r="M18" s="19" t="str">
        <x:v>Enviada</x:v>
      </x:c>
    </x:row>
    <x:row r="19" ht="21" customHeight="1">
      <x:c r="A19" s="18" t="n">
        <x:v>46185</x:v>
      </x:c>
      <x:c r="B19" s="19" t="str">
        <x:v>COT-0018</x:v>
      </x:c>
      <x:c r="C19" s="19" t="str">
        <x:v>Nexo Py</x:v>
      </x:c>
      <x:c r="D19" s="19" t="str">
        <x:v>Plan Profesional</x:v>
      </x:c>
      <x:c r="E19" s="19" t="str">
        <x:v>Carlos Ríos</x:v>
      </x:c>
      <x:c r="F19" s="19" t="n">
        <x:v>10</x:v>
      </x:c>
      <x:c r="G19" s="20" t="n">
        <x:v>1446000</x:v>
      </x:c>
      <x:c r="H19" s="21" t="n">
        <x:v>0.456</x:v>
      </x:c>
      <x:c r="I19" s="20" t="n">
        <x:f>G19/(1-H19)</x:f>
        <x:v>2658088.2352941176</x:v>
      </x:c>
      <x:c r="J19" s="21" t="n">
        <x:v>0.054</x:v>
      </x:c>
      <x:c r="K19" s="20" t="n">
        <x:f>F19*I19*(1-J19)</x:f>
        <x:v>25145514.70588235</x:v>
      </x:c>
      <x:c r="L19" s="19" t="n">
        <x:v>28</x:v>
      </x:c>
      <x:c r="M19" s="19" t="str">
        <x:v>Aprobada</x:v>
      </x:c>
    </x:row>
    <x:row r="20" ht="21" customHeight="1">
      <x:c r="A20" s="18" t="n">
        <x:v>46218</x:v>
      </x:c>
      <x:c r="B20" s="19" t="str">
        <x:v>COT-0019</x:v>
      </x:c>
      <x:c r="C20" s="19" t="str">
        <x:v>Arandu SRL</x:v>
      </x:c>
      <x:c r="D20" s="19" t="str">
        <x:v>Servicio Plus</x:v>
      </x:c>
      <x:c r="E20" s="19" t="str">
        <x:v>María Benítez</x:v>
      </x:c>
      <x:c r="F20" s="19" t="n">
        <x:v>1</x:v>
      </x:c>
      <x:c r="G20" s="20" t="n">
        <x:v>487000</x:v>
      </x:c>
      <x:c r="H20" s="21" t="n">
        <x:v>0.18</x:v>
      </x:c>
      <x:c r="I20" s="20" t="n">
        <x:f>G20/(1-H20)</x:f>
        <x:v>593902.4390243902</x:v>
      </x:c>
      <x:c r="J20" s="21" t="n">
        <x:v>0.046</x:v>
      </x:c>
      <x:c r="K20" s="20" t="n">
        <x:f>F20*I20*(1-J20)</x:f>
        <x:v>566582.9268292682</x:v>
      </x:c>
      <x:c r="L20" s="19" t="n">
        <x:v>20</x:v>
      </x:c>
      <x:c r="M20" s="19" t="str">
        <x:v>Rechazada</x:v>
      </x:c>
    </x:row>
    <x:row r="21" ht="21" customHeight="1">
      <x:c r="A21" s="18" t="n">
        <x:v>46252</x:v>
      </x:c>
      <x:c r="B21" s="19" t="str">
        <x:v>COT-0020</x:v>
      </x:c>
      <x:c r="C21" s="19" t="str">
        <x:v>Punto Norte</x:v>
      </x:c>
      <x:c r="D21" s="19" t="str">
        <x:v>Producto A</x:v>
      </x:c>
      <x:c r="E21" s="19" t="str">
        <x:v>Diego Sosa</x:v>
      </x:c>
      <x:c r="F21" s="19" t="n">
        <x:v>3</x:v>
      </x:c>
      <x:c r="G21" s="20" t="n">
        <x:v>452000</x:v>
      </x:c>
      <x:c r="H21" s="21" t="n">
        <x:v>0.155</x:v>
      </x:c>
      <x:c r="I21" s="20" t="n">
        <x:f>G21/(1-H21)</x:f>
        <x:v>534911.2426035503</x:v>
      </x:c>
      <x:c r="J21" s="21" t="n">
        <x:v>0.082</x:v>
      </x:c>
      <x:c r="K21" s="20" t="n">
        <x:f>F21*I21*(1-J21)</x:f>
        <x:v>1473145.5621301776</x:v>
      </x:c>
      <x:c r="L21" s="19" t="n">
        <x:v>20</x:v>
      </x:c>
      <x:c r="M21" s="19" t="str">
        <x:v>Vencida</x:v>
      </x:c>
    </x:row>
    <x:row r="22" ht="21" customHeight="1">
      <x:c r="A22" s="18" t="n">
        <x:v>46286</x:v>
      </x:c>
      <x:c r="B22" s="19" t="str">
        <x:v>COT-0021</x:v>
      </x:c>
      <x:c r="C22" s="19" t="str">
        <x:v>Río Verde</x:v>
      </x:c>
      <x:c r="D22" s="19" t="str">
        <x:v>Producto B</x:v>
      </x:c>
      <x:c r="E22" s="19" t="str">
        <x:v>Lucía Ferreira</x:v>
      </x:c>
      <x:c r="F22" s="19" t="n">
        <x:v>4</x:v>
      </x:c>
      <x:c r="G22" s="20" t="n">
        <x:v>857000</x:v>
      </x:c>
      <x:c r="H22" s="21" t="n">
        <x:v>0.374</x:v>
      </x:c>
      <x:c r="I22" s="20" t="n">
        <x:f>G22/(1-H22)</x:f>
        <x:v>1369009.5846645366</x:v>
      </x:c>
      <x:c r="J22" s="21" t="n">
        <x:v>0.046</x:v>
      </x:c>
      <x:c r="K22" s="20" t="n">
        <x:f>F22*I22*(1-J22)</x:f>
        <x:v>5224140.575079871</x:v>
      </x:c>
      <x:c r="L22" s="19" t="n">
        <x:v>27</x:v>
      </x:c>
      <x:c r="M22" s="19" t="str">
        <x:v>Borrador</x:v>
      </x:c>
    </x:row>
    <x:row r="23" ht="21" customHeight="1">
      <x:c r="A23" s="18" t="n">
        <x:v>46319</x:v>
      </x:c>
      <x:c r="B23" s="19" t="str">
        <x:v>COT-0022</x:v>
      </x:c>
      <x:c r="C23" s="19" t="str">
        <x:v>Delta SA</x:v>
      </x:c>
      <x:c r="D23" s="19" t="str">
        <x:v>Kit Comercial</x:v>
      </x:c>
      <x:c r="E23" s="19" t="str">
        <x:v>José Duarte</x:v>
      </x:c>
      <x:c r="F23" s="19" t="n">
        <x:v>12</x:v>
      </x:c>
      <x:c r="G23" s="20" t="n">
        <x:v>220000</x:v>
      </x:c>
      <x:c r="H23" s="21" t="n">
        <x:v>0.166</x:v>
      </x:c>
      <x:c r="I23" s="20" t="n">
        <x:f>G23/(1-H23)</x:f>
        <x:v>263788.96882494004</x:v>
      </x:c>
      <x:c r="J23" s="21" t="n">
        <x:v>0.081</x:v>
      </x:c>
      <x:c r="K23" s="20" t="n">
        <x:f>F23*I23*(1-J23)</x:f>
        <x:v>2909064.7482014387</x:v>
      </x:c>
      <x:c r="L23" s="19" t="n">
        <x:v>21</x:v>
      </x:c>
      <x:c r="M23" s="19" t="str">
        <x:v>Enviada</x:v>
      </x:c>
    </x:row>
    <x:row r="24" ht="21" customHeight="1">
      <x:c r="A24" s="18" t="n">
        <x:v>46329</x:v>
      </x:c>
      <x:c r="B24" s="19" t="str">
        <x:v>COT-0023</x:v>
      </x:c>
      <x:c r="C24" s="19" t="str">
        <x:v>Mercado Uno</x:v>
      </x:c>
      <x:c r="D24" s="19" t="str">
        <x:v>Soporte</x:v>
      </x:c>
      <x:c r="E24" s="19" t="str">
        <x:v>Sofía Giménez</x:v>
      </x:c>
      <x:c r="F24" s="19" t="n">
        <x:v>12</x:v>
      </x:c>
      <x:c r="G24" s="20" t="n">
        <x:v>1144000</x:v>
      </x:c>
      <x:c r="H24" s="21" t="n">
        <x:v>0.435</x:v>
      </x:c>
      <x:c r="I24" s="20" t="n">
        <x:f>G24/(1-H24)</x:f>
        <x:v>2024778.761061947</x:v>
      </x:c>
      <x:c r="J24" s="21" t="n">
        <x:v>0.011</x:v>
      </x:c>
      <x:c r="K24" s="20" t="n">
        <x:f>F24*I24*(1-J24)</x:f>
        <x:v>24030074.33628319</x:v>
      </x:c>
      <x:c r="L24" s="19" t="n">
        <x:v>20</x:v>
      </x:c>
      <x:c r="M24" s="19" t="str">
        <x:v>Aprobada</x:v>
      </x:c>
    </x:row>
    <x:row r="25" ht="21" customHeight="1">
      <x:c r="A25" s="18" t="n">
        <x:v>46362</x:v>
      </x:c>
      <x:c r="B25" s="19" t="str">
        <x:v>COT-0024</x:v>
      </x:c>
      <x:c r="C25" s="19" t="str">
        <x:v>Visiona</x:v>
      </x:c>
      <x:c r="D25" s="19" t="str">
        <x:v>Implementación</x:v>
      </x:c>
      <x:c r="E25" s="19" t="str">
        <x:v>Miguel Acosta</x:v>
      </x:c>
      <x:c r="F25" s="19" t="n">
        <x:v>3</x:v>
      </x:c>
      <x:c r="G25" s="20" t="n">
        <x:v>616000</x:v>
      </x:c>
      <x:c r="H25" s="21" t="n">
        <x:v>0.491</x:v>
      </x:c>
      <x:c r="I25" s="20" t="n">
        <x:f>G25/(1-H25)</x:f>
        <x:v>1210216.1100196464</x:v>
      </x:c>
      <x:c r="J25" s="21" t="n">
        <x:v>0.099</x:v>
      </x:c>
      <x:c r="K25" s="20" t="n">
        <x:f>F25*I25*(1-J25)</x:f>
        <x:v>3271214.1453831038</x:v>
      </x:c>
      <x:c r="L25" s="19" t="n">
        <x:v>9</x:v>
      </x:c>
      <x:c r="M25" s="19" t="str">
        <x:v>Rechazada</x:v>
      </x:c>
    </x:row>
    <x:row r="26" ht="21" customHeight="1">
      <x:c r="A26" s="18" t="n">
        <x:v>46038</x:v>
      </x:c>
      <x:c r="B26" s="19" t="str">
        <x:v>COT-0025</x:v>
      </x:c>
      <x:c r="C26" s="19" t="str">
        <x:v>Comercial Guaraní</x:v>
      </x:c>
      <x:c r="D26" s="19" t="str">
        <x:v>Plan Esencial</x:v>
      </x:c>
      <x:c r="E26" s="19" t="str">
        <x:v>Ana Vera</x:v>
      </x:c>
      <x:c r="F26" s="19" t="n">
        <x:v>11</x:v>
      </x:c>
      <x:c r="G26" s="20" t="n">
        <x:v>1683000</x:v>
      </x:c>
      <x:c r="H26" s="21" t="n">
        <x:v>0.423</x:v>
      </x:c>
      <x:c r="I26" s="20" t="n">
        <x:f>G26/(1-H26)</x:f>
        <x:v>2916811.0918544196</x:v>
      </x:c>
      <x:c r="J26" s="21" t="n">
        <x:v>0.045</x:v>
      </x:c>
      <x:c r="K26" s="20" t="n">
        <x:f>F26*I26*(1-J26)</x:f>
        <x:v>30641100.519930676</x:v>
      </x:c>
      <x:c r="L26" s="19" t="n">
        <x:v>28</x:v>
      </x:c>
      <x:c r="M26" s="19" t="str">
        <x:v>Vencida</x:v>
      </x:c>
    </x:row>
    <x:row r="27" ht="21" customHeight="1">
      <x:c r="A27" s="18" t="n">
        <x:v>46072</x:v>
      </x:c>
      <x:c r="B27" s="19" t="str">
        <x:v>COT-0026</x:v>
      </x:c>
      <x:c r="C27" s="19" t="str">
        <x:v>Nexo Py</x:v>
      </x:c>
      <x:c r="D27" s="19" t="str">
        <x:v>Plan Profesional</x:v>
      </x:c>
      <x:c r="E27" s="19" t="str">
        <x:v>Carlos Ríos</x:v>
      </x:c>
      <x:c r="F27" s="19" t="n">
        <x:v>3</x:v>
      </x:c>
      <x:c r="G27" s="20" t="n">
        <x:v>693000</x:v>
      </x:c>
      <x:c r="H27" s="21" t="n">
        <x:v>0.331</x:v>
      </x:c>
      <x:c r="I27" s="20" t="n">
        <x:f>G27/(1-H27)</x:f>
        <x:v>1035874.4394618834</x:v>
      </x:c>
      <x:c r="J27" s="21" t="n">
        <x:v>0.074</x:v>
      </x:c>
      <x:c r="K27" s="20" t="n">
        <x:f>F27*I27*(1-J27)</x:f>
        <x:v>2877659.1928251125</x:v>
      </x:c>
      <x:c r="L27" s="19" t="n">
        <x:v>17</x:v>
      </x:c>
      <x:c r="M27" s="19" t="str">
        <x:v>Borrador</x:v>
      </x:c>
    </x:row>
    <x:row r="28" ht="21" customHeight="1">
      <x:c r="A28" s="18" t="n">
        <x:v>46103</x:v>
      </x:c>
      <x:c r="B28" s="19" t="str">
        <x:v>COT-0027</x:v>
      </x:c>
      <x:c r="C28" s="19" t="str">
        <x:v>Arandu SRL</x:v>
      </x:c>
      <x:c r="D28" s="19" t="str">
        <x:v>Servicio Plus</x:v>
      </x:c>
      <x:c r="E28" s="19" t="str">
        <x:v>María Benítez</x:v>
      </x:c>
      <x:c r="F28" s="19" t="n">
        <x:v>2</x:v>
      </x:c>
      <x:c r="G28" s="20" t="n">
        <x:v>1630000</x:v>
      </x:c>
      <x:c r="H28" s="21" t="n">
        <x:v>0.427</x:v>
      </x:c>
      <x:c r="I28" s="20" t="n">
        <x:f>G28/(1-H28)</x:f>
        <x:v>2844677.137870855</x:v>
      </x:c>
      <x:c r="J28" s="21" t="n">
        <x:v>0.096</x:v>
      </x:c>
      <x:c r="K28" s="20" t="n">
        <x:f>F28*I28*(1-J28)</x:f>
        <x:v>5143176.265270506</x:v>
      </x:c>
      <x:c r="L28" s="19" t="n">
        <x:v>20</x:v>
      </x:c>
      <x:c r="M28" s="19" t="str">
        <x:v>Enviada</x:v>
      </x:c>
    </x:row>
    <x:row r="29" ht="21" customHeight="1">
      <x:c r="A29" s="18" t="n">
        <x:v>46137</x:v>
      </x:c>
      <x:c r="B29" s="19" t="str">
        <x:v>COT-0028</x:v>
      </x:c>
      <x:c r="C29" s="19" t="str">
        <x:v>Punto Norte</x:v>
      </x:c>
      <x:c r="D29" s="19" t="str">
        <x:v>Producto A</x:v>
      </x:c>
      <x:c r="E29" s="19" t="str">
        <x:v>Diego Sosa</x:v>
      </x:c>
      <x:c r="F29" s="19" t="n">
        <x:v>5</x:v>
      </x:c>
      <x:c r="G29" s="20" t="n">
        <x:v>949000</x:v>
      </x:c>
      <x:c r="H29" s="21" t="n">
        <x:v>0.306</x:v>
      </x:c>
      <x:c r="I29" s="20" t="n">
        <x:f>G29/(1-H29)</x:f>
        <x:v>1367435.1585014411</x:v>
      </x:c>
      <x:c r="J29" s="21" t="n">
        <x:v>0.085</x:v>
      </x:c>
      <x:c r="K29" s="20" t="n">
        <x:f>F29*I29*(1-J29)</x:f>
        <x:v>6256015.850144093</x:v>
      </x:c>
      <x:c r="L29" s="19" t="n">
        <x:v>23</x:v>
      </x:c>
      <x:c r="M29" s="19" t="str">
        <x:v>Aprobada</x:v>
      </x:c>
    </x:row>
    <x:row r="30" ht="21" customHeight="1">
      <x:c r="A30" s="18" t="n">
        <x:v>46146</x:v>
      </x:c>
      <x:c r="B30" s="19" t="str">
        <x:v>COT-0029</x:v>
      </x:c>
      <x:c r="C30" s="19" t="str">
        <x:v>Río Verde</x:v>
      </x:c>
      <x:c r="D30" s="19" t="str">
        <x:v>Producto B</x:v>
      </x:c>
      <x:c r="E30" s="19" t="str">
        <x:v>Lucía Ferreira</x:v>
      </x:c>
      <x:c r="F30" s="19" t="n">
        <x:v>10</x:v>
      </x:c>
      <x:c r="G30" s="20" t="n">
        <x:v>1403000</x:v>
      </x:c>
      <x:c r="H30" s="21" t="n">
        <x:v>0.383</x:v>
      </x:c>
      <x:c r="I30" s="20" t="n">
        <x:f>G30/(1-H30)</x:f>
        <x:v>2273905.996758509</x:v>
      </x:c>
      <x:c r="J30" s="21" t="n">
        <x:v>0.043</x:v>
      </x:c>
      <x:c r="K30" s="20" t="n">
        <x:f>F30*I30*(1-J30)</x:f>
        <x:v>21761280.388978932</x:v>
      </x:c>
      <x:c r="L30" s="19" t="n">
        <x:v>26</x:v>
      </x:c>
      <x:c r="M30" s="19" t="str">
        <x:v>Rechazada</x:v>
      </x:c>
    </x:row>
    <x:row r="31" ht="21" customHeight="1">
      <x:c r="A31" s="18" t="n">
        <x:v>46180</x:v>
      </x:c>
      <x:c r="B31" s="19" t="str">
        <x:v>COT-0030</x:v>
      </x:c>
      <x:c r="C31" s="19" t="str">
        <x:v>Delta SA</x:v>
      </x:c>
      <x:c r="D31" s="19" t="str">
        <x:v>Kit Comercial</x:v>
      </x:c>
      <x:c r="E31" s="19" t="str">
        <x:v>José Duarte</x:v>
      </x:c>
      <x:c r="F31" s="19" t="n">
        <x:v>6</x:v>
      </x:c>
      <x:c r="G31" s="20" t="n">
        <x:v>243000</x:v>
      </x:c>
      <x:c r="H31" s="21" t="n">
        <x:v>0.407</x:v>
      </x:c>
      <x:c r="I31" s="20" t="n">
        <x:f>G31/(1-H31)</x:f>
        <x:v>409780.77571669477</x:v>
      </x:c>
      <x:c r="J31" s="21" t="n">
        <x:v>0.013</x:v>
      </x:c>
      <x:c r="K31" s="20" t="n">
        <x:f>F31*I31*(1-J31)</x:f>
        <x:v>2426721.7537942664</x:v>
      </x:c>
      <x:c r="L31" s="19" t="n">
        <x:v>9</x:v>
      </x:c>
      <x:c r="M31" s="19" t="str">
        <x:v>Vencida</x:v>
      </x:c>
    </x:row>
    <x:row r="32" ht="21" customHeight="1">
      <x:c r="A32" s="18" t="n">
        <x:v>46213</x:v>
      </x:c>
      <x:c r="B32" s="19" t="str">
        <x:v>COT-0031</x:v>
      </x:c>
      <x:c r="C32" s="19" t="str">
        <x:v>Mercado Uno</x:v>
      </x:c>
      <x:c r="D32" s="19" t="str">
        <x:v>Soporte</x:v>
      </x:c>
      <x:c r="E32" s="19" t="str">
        <x:v>Sofía Giménez</x:v>
      </x:c>
      <x:c r="F32" s="19" t="n">
        <x:v>2</x:v>
      </x:c>
      <x:c r="G32" s="20" t="n">
        <x:v>267000</x:v>
      </x:c>
      <x:c r="H32" s="21" t="n">
        <x:v>0.496</x:v>
      </x:c>
      <x:c r="I32" s="20" t="n">
        <x:f>G32/(1-H32)</x:f>
        <x:v>529761.9047619047</x:v>
      </x:c>
      <x:c r="J32" s="21" t="n">
        <x:v>0.093</x:v>
      </x:c>
      <x:c r="K32" s="20" t="n">
        <x:f>F32*I32*(1-J32)</x:f>
        <x:v>960988.0952380953</x:v>
      </x:c>
      <x:c r="L32" s="19" t="n">
        <x:v>16</x:v>
      </x:c>
      <x:c r="M32" s="19" t="str">
        <x:v>Borrador</x:v>
      </x:c>
    </x:row>
    <x:row r="33" ht="21" customHeight="1">
      <x:c r="A33" s="18" t="n">
        <x:v>46247</x:v>
      </x:c>
      <x:c r="B33" s="19" t="str">
        <x:v>COT-0032</x:v>
      </x:c>
      <x:c r="C33" s="19" t="str">
        <x:v>Visiona</x:v>
      </x:c>
      <x:c r="D33" s="19" t="str">
        <x:v>Implementación</x:v>
      </x:c>
      <x:c r="E33" s="19" t="str">
        <x:v>Miguel Acosta</x:v>
      </x:c>
      <x:c r="F33" s="19" t="n">
        <x:v>11</x:v>
      </x:c>
      <x:c r="G33" s="20" t="n">
        <x:v>1172000</x:v>
      </x:c>
      <x:c r="H33" s="21" t="n">
        <x:v>0.507</x:v>
      </x:c>
      <x:c r="I33" s="20" t="n">
        <x:f>G33/(1-H33)</x:f>
        <x:v>2377281.947261663</x:v>
      </x:c>
      <x:c r="J33" s="21" t="n">
        <x:v>0.031</x:v>
      </x:c>
      <x:c r="K33" s="20" t="n">
        <x:f>F33*I33*(1-J33)</x:f>
        <x:v>25339448.275862068</x:v>
      </x:c>
      <x:c r="L33" s="19" t="n">
        <x:v>8</x:v>
      </x:c>
      <x:c r="M33" s="19" t="str">
        <x:v>Enviada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Servicio</x:v>
      </x:c>
      <x:c r="B3" s="117" t="str">
        <x:v>Total cotizado Gs.</x:v>
      </x:c>
      <x:c r="D3" s="117" t="str">
        <x:v>Ejecutivo</x:v>
      </x:c>
      <x:c r="E3" s="117" t="str">
        <x:v>Margen objetivo %</x:v>
      </x:c>
      <x:c r="G3" s="117" t="str">
        <x:v>Estado</x:v>
      </x:c>
      <x:c r="H3" s="117" t="str">
        <x:v>Registros</x:v>
      </x:c>
      <x:c r="J3" s="117" t="str">
        <x:v>Fecha</x:v>
      </x:c>
      <x:c r="K3" s="117" t="str">
        <x:v>Total cotizado Gs.</x:v>
      </x:c>
    </x:row>
    <x:row r="4">
      <x:c r="A4" s="118" t="str">
        <x:v>Plan Esencial</x:v>
      </x:c>
      <x:c r="B4" s="119" t="n">
        <x:f>SUMIF('Cotizaciones'!$D$2:$D$33,A4,'Cotizaciones'!$K$2:$K$33)</x:f>
        <x:v>66799591.717967376</x:v>
      </x:c>
      <x:c r="D4" s="118" t="str">
        <x:v>Ana Vera</x:v>
      </x:c>
      <x:c r="E4" s="120" t="n">
        <x:f>IFERROR(AVERAGEIF('Cotizaciones'!$E$2:$E$33,D4,'Cotizaciones'!$H$2:$H$33),0)</x:f>
        <x:v>0.27825</x:v>
      </x:c>
      <x:c r="G4" s="118" t="str">
        <x:v>Borrador</x:v>
      </x:c>
      <x:c r="H4" s="121" t="n">
        <x:f>COUNTIF('Cotizaciones'!$M$2:$M$33,G4)</x:f>
        <x:v>7</x:v>
      </x:c>
      <x:c r="J4" s="118" t="str">
        <x:v>2026-01-02</x:v>
      </x:c>
      <x:c r="K4" s="119" t="n">
        <x:f>SUMIF('Cotizaciones'!$A$2:$A$33,DATE(2026,1,2),'Cotizaciones'!$K$2:$K$33)</x:f>
        <x:v>13609220.71516646</x:v>
      </x:c>
    </x:row>
    <x:row r="5">
      <x:c r="A5" s="118" t="str">
        <x:v>Plan Profesional</x:v>
      </x:c>
      <x:c r="B5" s="119" t="n">
        <x:f>SUMIF('Cotizaciones'!$D$2:$D$33,A5,'Cotizaciones'!$K$2:$K$33)</x:f>
        <x:v>46639763.99384394</x:v>
      </x:c>
      <x:c r="D5" s="118" t="str">
        <x:v>Carlos Ríos</x:v>
      </x:c>
      <x:c r="E5" s="120" t="n">
        <x:f>IFERROR(AVERAGEIF('Cotizaciones'!$E$2:$E$33,D5,'Cotizaciones'!$H$2:$H$33),0)</x:f>
        <x:v>0.286</x:v>
      </x:c>
      <x:c r="G5" s="118" t="str">
        <x:v>Enviada</x:v>
      </x:c>
      <x:c r="H5" s="121" t="n">
        <x:f>COUNTIF('Cotizaciones'!$M$2:$M$33,G5)</x:f>
        <x:v>7</x:v>
      </x:c>
      <x:c r="J5" s="118" t="str">
        <x:v>2026-02-05</x:v>
      </x:c>
      <x:c r="K5" s="119" t="n">
        <x:f>SUMIF('Cotizaciones'!$A$2:$A$33,DATE(2026,2,5),'Cotizaciones'!$K$2:$K$33)</x:f>
        <x:v>5401159.420289855</x:v>
      </x:c>
    </x:row>
    <x:row r="6">
      <x:c r="A6" s="118" t="str">
        <x:v>Servicio Plus</x:v>
      </x:c>
      <x:c r="B6" s="119" t="n">
        <x:f>SUMIF('Cotizaciones'!$D$2:$D$33,A6,'Cotizaciones'!$K$2:$K$33)</x:f>
        <x:v>17772659.932840515</x:v>
      </x:c>
      <x:c r="D6" s="118" t="str">
        <x:v>María Benítez</x:v>
      </x:c>
      <x:c r="E6" s="120" t="n">
        <x:f>IFERROR(AVERAGEIF('Cotizaciones'!$E$2:$E$33,D6,'Cotizaciones'!$H$2:$H$33),0)</x:f>
        <x:v>0.35025</x:v>
      </x:c>
      <x:c r="G6" s="118" t="str">
        <x:v>Aprobada</x:v>
      </x:c>
      <x:c r="H6" s="121" t="n">
        <x:f>COUNTIF('Cotizaciones'!$M$2:$M$33,G6)</x:f>
        <x:v>6</x:v>
      </x:c>
      <x:c r="J6" s="118" t="str">
        <x:v>2026-03-08</x:v>
      </x:c>
      <x:c r="K6" s="119" t="n">
        <x:f>SUMIF('Cotizaciones'!$A$2:$A$33,DATE(2026,3,8),'Cotizaciones'!$K$2:$K$33)</x:f>
        <x:v>291048.88888888893</x:v>
      </x:c>
    </x:row>
    <x:row r="7">
      <x:c r="A7" s="118" t="str">
        <x:v>Producto A</x:v>
      </x:c>
      <x:c r="B7" s="119" t="n">
        <x:f>SUMIF('Cotizaciones'!$D$2:$D$33,A7,'Cotizaciones'!$K$2:$K$33)</x:f>
        <x:v>41291532.42202937</x:v>
      </x:c>
      <x:c r="D7" s="118" t="str">
        <x:v>Diego Sosa</x:v>
      </x:c>
      <x:c r="E7" s="120" t="n">
        <x:f>IFERROR(AVERAGEIF('Cotizaciones'!$E$2:$E$33,D7,'Cotizaciones'!$H$2:$H$33),0)</x:f>
        <x:v>0.29625</x:v>
      </x:c>
      <x:c r="G7" s="118" t="str">
        <x:v>Rechazada</x:v>
      </x:c>
      <x:c r="H7" s="121" t="n">
        <x:f>COUNTIF('Cotizaciones'!$M$2:$M$33,G7)</x:f>
        <x:v>6</x:v>
      </x:c>
      <x:c r="J7" s="118" t="str">
        <x:v>2026-04-11</x:v>
      </x:c>
      <x:c r="K7" s="119" t="n">
        <x:f>SUMIF('Cotizaciones'!$A$2:$A$33,DATE(2026,4,11),'Cotizaciones'!$K$2:$K$33)</x:f>
        <x:v>18103133.23572474</x:v>
      </x:c>
    </x:row>
    <x:row r="8">
      <x:c r="A8" s="118" t="str">
        <x:v>Producto B</x:v>
      </x:c>
      <x:c r="B8" s="119" t="n">
        <x:f>SUMIF('Cotizaciones'!$D$2:$D$33,A8,'Cotizaciones'!$K$2:$K$33)</x:f>
        <x:v>38386293.07034302</x:v>
      </x:c>
      <x:c r="D8" s="118" t="str">
        <x:v>Lucía Ferreira</x:v>
      </x:c>
      <x:c r="E8" s="120" t="n">
        <x:f>IFERROR(AVERAGEIF('Cotizaciones'!$E$2:$E$33,D8,'Cotizaciones'!$H$2:$H$33),0)</x:f>
        <x:v>0.34450000000000003</x:v>
      </x:c>
      <x:c r="G8" s="118" t="str">
        <x:v>Vencida</x:v>
      </x:c>
      <x:c r="H8" s="121" t="n">
        <x:f>COUNTIF('Cotizaciones'!$M$2:$M$33,G8)</x:f>
        <x:v>6</x:v>
      </x:c>
      <x:c r="J8" s="118" t="str">
        <x:v>2026-05-14</x:v>
      </x:c>
      <x:c r="K8" s="119" t="n">
        <x:f>SUMIF('Cotizaciones'!$A$2:$A$33,DATE(2026,5,14),'Cotizaciones'!$K$2:$K$33)</x:f>
        <x:v>9519048.744460857</x:v>
      </x:c>
    </x:row>
    <x:row r="9">
      <x:c r="A9" s="118" t="str">
        <x:v>Kit Comercial</x:v>
      </x:c>
      <x:c r="B9" s="119" t="n">
        <x:f>SUMIF('Cotizaciones'!$D$2:$D$33,A9,'Cotizaciones'!$K$2:$K$33)</x:f>
        <x:v>17398422.114398453</x:v>
      </x:c>
      <x:c r="D9" s="118" t="str">
        <x:v>José Duarte</x:v>
      </x:c>
      <x:c r="E9" s="120" t="n">
        <x:f>IFERROR(AVERAGEIF('Cotizaciones'!$E$2:$E$33,D9,'Cotizaciones'!$H$2:$H$33),0)</x:f>
        <x:v>0.27999999999999997</x:v>
      </x:c>
      <x:c r="J9" s="118" t="str">
        <x:v>2026-06-17</x:v>
      </x:c>
      <x:c r="K9" s="119" t="n">
        <x:f>SUMIF('Cotizaciones'!$A$2:$A$33,DATE(2026,6,17),'Cotizaciones'!$K$2:$K$33)</x:f>
        <x:v>6312454.160789844</x:v>
      </x:c>
    </x:row>
    <x:row r="10">
      <x:c r="A10" s="118" t="str">
        <x:v>Soporte</x:v>
      </x:c>
      <x:c r="B10" s="119" t="n">
        <x:f>SUMIF('Cotizaciones'!$D$2:$D$33,A10,'Cotizaciones'!$K$2:$K$33)</x:f>
        <x:v>67440300.9558741</x:v>
      </x:c>
      <x:c r="D10" s="118" t="str">
        <x:v>Sofía Giménez</x:v>
      </x:c>
      <x:c r="E10" s="120" t="n">
        <x:f>IFERROR(AVERAGEIF('Cotizaciones'!$E$2:$E$33,D10,'Cotizaciones'!$H$2:$H$33),0)</x:f>
        <x:v>0.39975</x:v>
      </x:c>
      <x:c r="J10" s="118" t="str">
        <x:v>2026-07-20</x:v>
      </x:c>
      <x:c r="K10" s="119" t="n">
        <x:f>SUMIF('Cotizaciones'!$A$2:$A$33,DATE(2026,7,20),'Cotizaciones'!$K$2:$K$33)</x:f>
        <x:v>5700541.93548387</x:v>
      </x:c>
    </x:row>
    <x:row r="11">
      <x:c r="A11" s="118" t="str">
        <x:v>Implementación</x:v>
      </x:c>
      <x:c r="B11" s="119" t="n">
        <x:f>SUMIF('Cotizaciones'!$D$2:$D$33,A11,'Cotizaciones'!$K$2:$K$33)</x:f>
        <x:v>43493912.14094054</x:v>
      </x:c>
      <x:c r="D11" s="118" t="str">
        <x:v>Miguel Acosta</x:v>
      </x:c>
      <x:c r="E11" s="120" t="n">
        <x:f>IFERROR(AVERAGEIF('Cotizaciones'!$E$2:$E$33,D11,'Cotizaciones'!$H$2:$H$33),0)</x:f>
        <x:v>0.37175</x:v>
      </x:c>
      <x:c r="J11" s="118" t="str">
        <x:v>2026-08-23</x:v>
      </x:c>
      <x:c r="K11" s="119" t="n">
        <x:f>SUMIF('Cotizaciones'!$A$2:$A$33,DATE(2026,8,23),'Cotizaciones'!$K$2:$K$33)</x:f>
        <x:v>8633340.517241381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Cotizador comercial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“Cotizaciones”.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DNIT · Ley 6380/2019</x:v>
      </x:c>
      <x:c r="C9" s="174" t="str">
        <x:v>https://www.dnit.gov.py/documents/20123/399318/LEY%2B6380-2019.pdf/7437353b-7f7e-28e6-c41a-da57f1af1439?t=1708610543388</x:v>
      </x:c>
      <x:c r="D9" s="174" t="str">
        <x:v>2026-08-04</x:v>
      </x:c>
      <x:c r="E9" s="174" t="str">
        <x:v>Criterios y campos de referencia</x:v>
      </x:c>
    </x:row>
    <x:row r="12">
      <x:c r="B12" s="178" t="str">
        <x:v>Aviso: estructura demostrativa. Las fuentes orientan definiciones y criterios, pero no convierten la plantilla en asesoría contable, laboral, legal ni financiera.</x:v>
      </x:c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  <x:row r="14">
      <x:c r="B14" s="178"/>
      <x:c r="C14" s="178"/>
      <x:c r="D14" s="178"/>
      <x:c r="E14" s="178"/>
      <x:c r="F14" s="178"/>
      <x:c r="G14" s="178"/>
      <x:c r="H14" s="178"/>
    </x:row>
  </x:sheetData>
  <x:mergeCells>
    <x:mergeCell ref="B2:H4"/>
    <x:mergeCell ref="B12:H14"/>
  </x:mergeCells>
  <x:pageMargins left="0.7" right="0.7" top="0.75" bottom="0.75" header="0.3" footer="0.3"/>
</x:worksheet>
</file>