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39909bc2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5a247b9212f44a3"/>
    <x:sheet xmlns:r="http://schemas.openxmlformats.org/officeDocument/2006/relationships" name="Expedientes" sheetId="2" r:id="R83e9b6f22ed44cff"/>
    <x:sheet xmlns:r="http://schemas.openxmlformats.org/officeDocument/2006/relationships" name="Análisis" sheetId="3" r:id="Ra42fb5347b104fb6"/>
    <x:sheet xmlns:r="http://schemas.openxmlformats.org/officeDocument/2006/relationships" name="Guía de uso" sheetId="4" r:id="Ra772f4e125144fca"/>
    <x:sheet xmlns:r="http://schemas.openxmlformats.org/officeDocument/2006/relationships" name="Fuentes" sheetId="5" r:id="Reeb7fff3dc4c46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1bdfa89e745f6" /><Relationship Type="http://schemas.openxmlformats.org/officeDocument/2006/relationships/theme" Target="/xl/theme/theme1.xml" Id="Rfd0e084d3ae048f7" /><Relationship Type="http://schemas.openxmlformats.org/officeDocument/2006/relationships/sharedStrings" Target="/xl/sharedStrings.xml" Id="Ra1ec4792edd348e7" /><Relationship Type="http://schemas.openxmlformats.org/officeDocument/2006/relationships/worksheet" Target="/xl/worksheets/sheet1.xml" Id="Rc5a247b9212f44a3" /><Relationship Type="http://schemas.openxmlformats.org/officeDocument/2006/relationships/worksheet" Target="/xl/worksheets/sheet2.xml" Id="R83e9b6f22ed44cff" /><Relationship Type="http://schemas.openxmlformats.org/officeDocument/2006/relationships/worksheet" Target="/xl/worksheets/sheet3.xml" Id="Ra42fb5347b104fb6" /><Relationship Type="http://schemas.openxmlformats.org/officeDocument/2006/relationships/worksheet" Target="/xl/worksheets/sheet4.xml" Id="Ra772f4e125144fca" /><Relationship Type="http://schemas.openxmlformats.org/officeDocument/2006/relationships/worksheet" Target="/xl/worksheets/sheet5.xml" Id="Reeb7fff3dc4c46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ca73833ee248a7" /><Relationship Type="http://schemas.openxmlformats.org/officeDocument/2006/relationships/chart" Target="/xl/drawings/charts/chart2.xml" Id="Rc610398c4acf412f" /><Relationship Type="http://schemas.openxmlformats.org/officeDocument/2006/relationships/chart" Target="/xl/drawings/charts/chart3.xml" Id="R5c5cac1666b647de" /><Relationship Type="http://schemas.openxmlformats.org/officeDocument/2006/relationships/chart" Target="/xl/drawings/charts/chart4.xml" Id="R4f58031973ba414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Honorarios devengados Gs.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Honorarios devengados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trabajadas promedio por Profesional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trabajadas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Honorarios devengados Gs. por Fecha apertura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Honorarios devengados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ca73833ee248a7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10398c4acf412f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5cac1666b647de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58031973ba414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a15cddafa054e0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Gestión de estudio profesional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Honorarios devengados</x:v>
      </x:c>
      <x:c r="C6" s="22"/>
      <x:c r="D6" s="22"/>
      <x:c r="E6" s="22"/>
      <x:c r="F6" s="58" t="str">
        <x:v>Horas trabajadas promedio</x:v>
      </x:c>
      <x:c r="G6" s="22"/>
      <x:c r="H6" s="22"/>
      <x:c r="I6" s="22"/>
      <x:c r="J6" s="58" t="str">
        <x:v>Expedientes</x:v>
      </x:c>
      <x:c r="K6" s="22"/>
      <x:c r="L6" s="22"/>
      <x:c r="M6" s="58" t="str">
        <x:v>Cerrados</x:v>
      </x:c>
      <x:c r="N6" s="22"/>
      <x:c r="O6" s="22"/>
      <x:c r="P6" s="22"/>
    </x:row>
    <x:row r="7" ht="19" customHeight="1">
      <x:c r="A7" s="22"/>
      <x:c r="B7" s="59" t="n">
        <x:f>SUM('Expedientes'!$I$2:$I$33)</x:f>
        <x:v>751535500</x:v>
      </x:c>
      <x:c r="C7" s="60"/>
      <x:c r="D7" s="60"/>
      <x:c r="E7" s="61"/>
      <x:c r="F7" s="96" t="n">
        <x:f>AVERAGE('Expedientes'!$G$2:$G$33)</x:f>
        <x:v>84.4375</x:v>
      </x:c>
      <x:c r="G7" s="97"/>
      <x:c r="H7" s="97"/>
      <x:c r="I7" s="98"/>
      <x:c r="J7" s="105" t="n">
        <x:f>COUNTA('Expedientes'!$A$2:$A$33)</x:f>
        <x:v>32</x:v>
      </x:c>
      <x:c r="K7" s="106"/>
      <x:c r="L7" s="107"/>
      <x:c r="M7" s="105" t="n">
        <x:f>COUNTIF('Expedientes'!$O$2:$O$33,"Cerrado")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a15cddafa054e0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4" hidden="0" customWidth="1"/>
    <x:col min="6" max="6" width="18" hidden="0" customWidth="1"/>
    <x:col min="7" max="7" width="19" hidden="0" customWidth="1"/>
    <x:col min="8" max="8" width="18" hidden="0" customWidth="1"/>
    <x:col min="9" max="9" width="26" hidden="0" customWidth="1"/>
    <x:col min="10" max="10" width="16" hidden="0" customWidth="1"/>
    <x:col min="11" max="11" width="23" hidden="0" customWidth="1"/>
    <x:col min="12" max="12" width="19" hidden="0" customWidth="1"/>
    <x:col min="13" max="13" width="15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 apertura</x:v>
      </x:c>
      <x:c r="B1" s="9" t="str">
        <x:v>Expediente</x:v>
      </x:c>
      <x:c r="C1" s="9" t="str">
        <x:v>Cliente</x:v>
      </x:c>
      <x:c r="D1" s="9" t="str">
        <x:v>Servicio</x:v>
      </x:c>
      <x:c r="E1" s="9" t="str">
        <x:v>Profesional</x:v>
      </x:c>
      <x:c r="F1" s="9" t="str">
        <x:v>Horas estimadas</x:v>
      </x:c>
      <x:c r="G1" s="9" t="str">
        <x:v>Horas trabajadas</x:v>
      </x:c>
      <x:c r="H1" s="9" t="str">
        <x:v>Tarifa hora Gs.</x:v>
      </x:c>
      <x:c r="I1" s="9" t="str">
        <x:v>Honorarios devengados Gs.</x:v>
      </x:c>
      <x:c r="J1" s="9" t="str">
        <x:v>Facturado Gs.</x:v>
      </x:c>
      <x:c r="K1" s="9" t="str">
        <x:v>Saldo a facturar Gs.</x:v>
      </x:c>
      <x:c r="L1" s="9" t="str">
        <x:v>Fecha compromiso</x:v>
      </x:c>
      <x:c r="M1" s="9" t="str">
        <x:v>Riesgo plazo</x:v>
      </x:c>
      <x:c r="N1" s="9" t="str">
        <x:v>Prioridad</x:v>
      </x:c>
      <x:c r="O1" s="9" t="str">
        <x:v>Estado</x:v>
      </x:c>
    </x:row>
    <x:row r="2" ht="21" customHeight="1">
      <x:c r="A2" s="18" t="n">
        <x:v>46024</x:v>
      </x:c>
      <x:c r="B2" s="19" t="str">
        <x:v>EXP-0001</x:v>
      </x:c>
      <x:c r="C2" s="19" t="str">
        <x:v>Comercial Guaraní</x:v>
      </x:c>
      <x:c r="D2" s="19" t="str">
        <x:v>Consultoría</x:v>
      </x:c>
      <x:c r="E2" s="19" t="str">
        <x:v>Ana Vera</x:v>
      </x:c>
      <x:c r="F2" s="20" t="n">
        <x:v>90</x:v>
      </x:c>
      <x:c r="G2" s="20" t="n">
        <x:v>63.75</x:v>
      </x:c>
      <x:c r="H2" s="21" t="n">
        <x:v>385000</x:v>
      </x:c>
      <x:c r="I2" s="21" t="n">
        <x:f>G2*H2</x:f>
        <x:v>24543750</x:v>
      </x:c>
      <x:c r="J2" s="21" t="n">
        <x:v>15152000</x:v>
      </x:c>
      <x:c r="K2" s="21" t="n">
        <x:f>I2-J2</x:f>
        <x:v>9391750</x:v>
      </x:c>
      <x:c r="L2" s="18" t="n">
        <x:v>46024</x:v>
      </x:c>
      <x:c r="M2" s="19" t="str">
        <x:v>Bajo</x:v>
      </x:c>
      <x:c r="N2" s="19" t="str">
        <x:v>Alta</x:v>
      </x:c>
      <x:c r="O2" s="19" t="str">
        <x:v>Abierto</x:v>
      </x:c>
    </x:row>
    <x:row r="3" ht="21" customHeight="1">
      <x:c r="A3" s="18" t="n">
        <x:v>46058</x:v>
      </x:c>
      <x:c r="B3" s="19" t="str">
        <x:v>EXP-0002</x:v>
      </x:c>
      <x:c r="C3" s="19" t="str">
        <x:v>Nexo Py</x:v>
      </x:c>
      <x:c r="D3" s="19" t="str">
        <x:v>Contabilidad</x:v>
      </x:c>
      <x:c r="E3" s="19" t="str">
        <x:v>Carlos Ríos</x:v>
      </x:c>
      <x:c r="F3" s="20" t="n">
        <x:v>11.5</x:v>
      </x:c>
      <x:c r="G3" s="20" t="n">
        <x:v>71.75</x:v>
      </x:c>
      <x:c r="H3" s="21" t="n">
        <x:v>293000</x:v>
      </x:c>
      <x:c r="I3" s="21" t="n">
        <x:f>G3*H3</x:f>
        <x:v>21022750</x:v>
      </x:c>
      <x:c r="J3" s="21" t="n">
        <x:v>1615000</x:v>
      </x:c>
      <x:c r="K3" s="21" t="n">
        <x:f>I3-J3</x:f>
        <x:v>19407750</x:v>
      </x:c>
      <x:c r="L3" s="18" t="n">
        <x:v>46058</x:v>
      </x:c>
      <x:c r="M3" s="19" t="str">
        <x:v>Medio</x:v>
      </x:c>
      <x:c r="N3" s="19" t="str">
        <x:v>Media</x:v>
      </x:c>
      <x:c r="O3" s="19" t="str">
        <x:v>En revisión</x:v>
      </x:c>
    </x:row>
    <x:row r="4" ht="21" customHeight="1">
      <x:c r="A4" s="18" t="n">
        <x:v>46089</x:v>
      </x:c>
      <x:c r="B4" s="19" t="str">
        <x:v>EXP-0003</x:v>
      </x:c>
      <x:c r="C4" s="19" t="str">
        <x:v>Arandu SRL</x:v>
      </x:c>
      <x:c r="D4" s="19" t="str">
        <x:v>Legal</x:v>
      </x:c>
      <x:c r="E4" s="19" t="str">
        <x:v>María Benítez</x:v>
      </x:c>
      <x:c r="F4" s="20" t="n">
        <x:v>70</x:v>
      </x:c>
      <x:c r="G4" s="20" t="n">
        <x:v>68.25</x:v>
      </x:c>
      <x:c r="H4" s="21" t="n">
        <x:v>81000</x:v>
      </x:c>
      <x:c r="I4" s="21" t="n">
        <x:f>G4*H4</x:f>
        <x:v>5528250</x:v>
      </x:c>
      <x:c r="J4" s="21" t="n">
        <x:v>27028000</x:v>
      </x:c>
      <x:c r="K4" s="21" t="n">
        <x:f>I4-J4</x:f>
        <x:v>-21499750</x:v>
      </x:c>
      <x:c r="L4" s="18" t="n">
        <x:v>46089</x:v>
      </x:c>
      <x:c r="M4" s="19" t="str">
        <x:v>Alto</x:v>
      </x:c>
      <x:c r="N4" s="19" t="str">
        <x:v>Baja</x:v>
      </x:c>
      <x:c r="O4" s="19" t="str">
        <x:v>Entregado</x:v>
      </x:c>
    </x:row>
    <x:row r="5" ht="21" customHeight="1">
      <x:c r="A5" s="18" t="n">
        <x:v>46123</x:v>
      </x:c>
      <x:c r="B5" s="19" t="str">
        <x:v>EXP-0004</x:v>
      </x:c>
      <x:c r="C5" s="19" t="str">
        <x:v>Punto Norte</x:v>
      </x:c>
      <x:c r="D5" s="19" t="str">
        <x:v>Arquitectura</x:v>
      </x:c>
      <x:c r="E5" s="19" t="str">
        <x:v>Diego Sosa</x:v>
      </x:c>
      <x:c r="F5" s="20" t="n">
        <x:v>82.5</x:v>
      </x:c>
      <x:c r="G5" s="20" t="n">
        <x:v>126.5</x:v>
      </x:c>
      <x:c r="H5" s="21" t="n">
        <x:v>220000</x:v>
      </x:c>
      <x:c r="I5" s="21" t="n">
        <x:f>G5*H5</x:f>
        <x:v>27830000</x:v>
      </x:c>
      <x:c r="J5" s="21" t="n">
        <x:v>5870000</x:v>
      </x:c>
      <x:c r="K5" s="21" t="n">
        <x:f>I5-J5</x:f>
        <x:v>21960000</x:v>
      </x:c>
      <x:c r="L5" s="18" t="n">
        <x:v>46123</x:v>
      </x:c>
      <x:c r="M5" s="19" t="str">
        <x:v>Bajo</x:v>
      </x:c>
      <x:c r="N5" s="19" t="str">
        <x:v>Alta</x:v>
      </x:c>
      <x:c r="O5" s="19" t="str">
        <x:v>Cerrado</x:v>
      </x:c>
    </x:row>
    <x:row r="6" ht="21" customHeight="1">
      <x:c r="A6" s="18" t="n">
        <x:v>46156</x:v>
      </x:c>
      <x:c r="B6" s="19" t="str">
        <x:v>EXP-0005</x:v>
      </x:c>
      <x:c r="C6" s="19" t="str">
        <x:v>Río Verde</x:v>
      </x:c>
      <x:c r="D6" s="19" t="str">
        <x:v>Tecnología</x:v>
      </x:c>
      <x:c r="E6" s="19" t="str">
        <x:v>Lucía Ferreira</x:v>
      </x:c>
      <x:c r="F6" s="20" t="n">
        <x:v>63.5</x:v>
      </x:c>
      <x:c r="G6" s="20" t="n">
        <x:v>29.5</x:v>
      </x:c>
      <x:c r="H6" s="21" t="n">
        <x:v>205000</x:v>
      </x:c>
      <x:c r="I6" s="21" t="n">
        <x:f>G6*H6</x:f>
        <x:v>6047500</x:v>
      </x:c>
      <x:c r="J6" s="21" t="n">
        <x:v>18636000</x:v>
      </x:c>
      <x:c r="K6" s="21" t="n">
        <x:f>I6-J6</x:f>
        <x:v>-12588500</x:v>
      </x:c>
      <x:c r="L6" s="18" t="n">
        <x:v>46156</x:v>
      </x:c>
      <x:c r="M6" s="19" t="str">
        <x:v>Medio</x:v>
      </x:c>
      <x:c r="N6" s="19" t="str">
        <x:v>Media</x:v>
      </x:c>
      <x:c r="O6" s="19" t="str">
        <x:v>Abierto</x:v>
      </x:c>
    </x:row>
    <x:row r="7" ht="21" customHeight="1">
      <x:c r="A7" s="18" t="n">
        <x:v>46190</x:v>
      </x:c>
      <x:c r="B7" s="19" t="str">
        <x:v>EXP-0006</x:v>
      </x:c>
      <x:c r="C7" s="19" t="str">
        <x:v>Delta SA</x:v>
      </x:c>
      <x:c r="D7" s="19" t="str">
        <x:v>Consultoría</x:v>
      </x:c>
      <x:c r="E7" s="19" t="str">
        <x:v>José Duarte</x:v>
      </x:c>
      <x:c r="F7" s="20" t="n">
        <x:v>84.75</x:v>
      </x:c>
      <x:c r="G7" s="20" t="n">
        <x:v>118.75</x:v>
      </x:c>
      <x:c r="H7" s="21" t="n">
        <x:v>321000</x:v>
      </x:c>
      <x:c r="I7" s="21" t="n">
        <x:f>G7*H7</x:f>
        <x:v>38118750</x:v>
      </x:c>
      <x:c r="J7" s="21" t="n">
        <x:v>8579000</x:v>
      </x:c>
      <x:c r="K7" s="21" t="n">
        <x:f>I7-J7</x:f>
        <x:v>29539750</x:v>
      </x:c>
      <x:c r="L7" s="18" t="n">
        <x:v>46190</x:v>
      </x:c>
      <x:c r="M7" s="19" t="str">
        <x:v>Alto</x:v>
      </x:c>
      <x:c r="N7" s="19" t="str">
        <x:v>Baja</x:v>
      </x:c>
      <x:c r="O7" s="19" t="str">
        <x:v>En revisión</x:v>
      </x:c>
    </x:row>
    <x:row r="8" ht="21" customHeight="1">
      <x:c r="A8" s="18" t="n">
        <x:v>46223</x:v>
      </x:c>
      <x:c r="B8" s="19" t="str">
        <x:v>EXP-0007</x:v>
      </x:c>
      <x:c r="C8" s="19" t="str">
        <x:v>Mercado Uno</x:v>
      </x:c>
      <x:c r="D8" s="19" t="str">
        <x:v>Contabilidad</x:v>
      </x:c>
      <x:c r="E8" s="19" t="str">
        <x:v>Sofía Giménez</x:v>
      </x:c>
      <x:c r="F8" s="20" t="n">
        <x:v>48.25</x:v>
      </x:c>
      <x:c r="G8" s="20" t="n">
        <x:v>33.75</x:v>
      </x:c>
      <x:c r="H8" s="21" t="n">
        <x:v>217000</x:v>
      </x:c>
      <x:c r="I8" s="21" t="n">
        <x:f>G8*H8</x:f>
        <x:v>7323750</x:v>
      </x:c>
      <x:c r="J8" s="21" t="n">
        <x:v>423000</x:v>
      </x:c>
      <x:c r="K8" s="21" t="n">
        <x:f>I8-J8</x:f>
        <x:v>6900750</x:v>
      </x:c>
      <x:c r="L8" s="18" t="n">
        <x:v>46223</x:v>
      </x:c>
      <x:c r="M8" s="19" t="str">
        <x:v>Bajo</x:v>
      </x:c>
      <x:c r="N8" s="19" t="str">
        <x:v>Alta</x:v>
      </x:c>
      <x:c r="O8" s="19" t="str">
        <x:v>Entregado</x:v>
      </x:c>
    </x:row>
    <x:row r="9" ht="21" customHeight="1">
      <x:c r="A9" s="18" t="n">
        <x:v>46257</x:v>
      </x:c>
      <x:c r="B9" s="19" t="str">
        <x:v>EXP-0008</x:v>
      </x:c>
      <x:c r="C9" s="19" t="str">
        <x:v>Visiona</x:v>
      </x:c>
      <x:c r="D9" s="19" t="str">
        <x:v>Legal</x:v>
      </x:c>
      <x:c r="E9" s="19" t="str">
        <x:v>Miguel Acosta</x:v>
      </x:c>
      <x:c r="F9" s="20" t="n">
        <x:v>21.25</x:v>
      </x:c>
      <x:c r="G9" s="20" t="n">
        <x:v>62</x:v>
      </x:c>
      <x:c r="H9" s="21" t="n">
        <x:v>119000</x:v>
      </x:c>
      <x:c r="I9" s="21" t="n">
        <x:f>G9*H9</x:f>
        <x:v>7378000</x:v>
      </x:c>
      <x:c r="J9" s="21" t="n">
        <x:v>4977000</x:v>
      </x:c>
      <x:c r="K9" s="21" t="n">
        <x:f>I9-J9</x:f>
        <x:v>2401000</x:v>
      </x:c>
      <x:c r="L9" s="18" t="n">
        <x:v>46257</x:v>
      </x:c>
      <x:c r="M9" s="19" t="str">
        <x:v>Medio</x:v>
      </x:c>
      <x:c r="N9" s="19" t="str">
        <x:v>Media</x:v>
      </x:c>
      <x:c r="O9" s="19" t="str">
        <x:v>Cerrado</x:v>
      </x:c>
    </x:row>
    <x:row r="10" ht="21" customHeight="1">
      <x:c r="A10" s="18" t="n">
        <x:v>46267</x:v>
      </x:c>
      <x:c r="B10" s="19" t="str">
        <x:v>EXP-0009</x:v>
      </x:c>
      <x:c r="C10" s="19" t="str">
        <x:v>Comercial Guaraní</x:v>
      </x:c>
      <x:c r="D10" s="19" t="str">
        <x:v>Arquitectura</x:v>
      </x:c>
      <x:c r="E10" s="19" t="str">
        <x:v>Ana Vera</x:v>
      </x:c>
      <x:c r="F10" s="20" t="n">
        <x:v>69</x:v>
      </x:c>
      <x:c r="G10" s="20" t="n">
        <x:v>121</x:v>
      </x:c>
      <x:c r="H10" s="21" t="n">
        <x:v>201000</x:v>
      </x:c>
      <x:c r="I10" s="21" t="n">
        <x:f>G10*H10</x:f>
        <x:v>24321000</x:v>
      </x:c>
      <x:c r="J10" s="21" t="n">
        <x:v>12586000</x:v>
      </x:c>
      <x:c r="K10" s="21" t="n">
        <x:f>I10-J10</x:f>
        <x:v>11735000</x:v>
      </x:c>
      <x:c r="L10" s="18" t="n">
        <x:v>46267</x:v>
      </x:c>
      <x:c r="M10" s="19" t="str">
        <x:v>Alto</x:v>
      </x:c>
      <x:c r="N10" s="19" t="str">
        <x:v>Baja</x:v>
      </x:c>
      <x:c r="O10" s="19" t="str">
        <x:v>Abierto</x:v>
      </x:c>
    </x:row>
    <x:row r="11" ht="21" customHeight="1">
      <x:c r="A11" s="18" t="n">
        <x:v>46300</x:v>
      </x:c>
      <x:c r="B11" s="19" t="str">
        <x:v>EXP-0010</x:v>
      </x:c>
      <x:c r="C11" s="19" t="str">
        <x:v>Nexo Py</x:v>
      </x:c>
      <x:c r="D11" s="19" t="str">
        <x:v>Tecnología</x:v>
      </x:c>
      <x:c r="E11" s="19" t="str">
        <x:v>Carlos Ríos</x:v>
      </x:c>
      <x:c r="F11" s="20" t="n">
        <x:v>58</x:v>
      </x:c>
      <x:c r="G11" s="20" t="n">
        <x:v>121.25</x:v>
      </x:c>
      <x:c r="H11" s="21" t="n">
        <x:v>425000</x:v>
      </x:c>
      <x:c r="I11" s="21" t="n">
        <x:f>G11*H11</x:f>
        <x:v>51531250</x:v>
      </x:c>
      <x:c r="J11" s="21" t="n">
        <x:v>9362000</x:v>
      </x:c>
      <x:c r="K11" s="21" t="n">
        <x:f>I11-J11</x:f>
        <x:v>42169250</x:v>
      </x:c>
      <x:c r="L11" s="18" t="n">
        <x:v>46300</x:v>
      </x:c>
      <x:c r="M11" s="19" t="str">
        <x:v>Bajo</x:v>
      </x:c>
      <x:c r="N11" s="19" t="str">
        <x:v>Alta</x:v>
      </x:c>
      <x:c r="O11" s="19" t="str">
        <x:v>En revisión</x:v>
      </x:c>
    </x:row>
    <x:row r="12" ht="21" customHeight="1">
      <x:c r="A12" s="18" t="n">
        <x:v>46334</x:v>
      </x:c>
      <x:c r="B12" s="19" t="str">
        <x:v>EXP-0011</x:v>
      </x:c>
      <x:c r="C12" s="19" t="str">
        <x:v>Arandu SRL</x:v>
      </x:c>
      <x:c r="D12" s="19" t="str">
        <x:v>Consultoría</x:v>
      </x:c>
      <x:c r="E12" s="19" t="str">
        <x:v>María Benítez</x:v>
      </x:c>
      <x:c r="F12" s="20" t="n">
        <x:v>47.75</x:v>
      </x:c>
      <x:c r="G12" s="20" t="n">
        <x:v>101.75</x:v>
      </x:c>
      <x:c r="H12" s="21" t="n">
        <x:v>275000</x:v>
      </x:c>
      <x:c r="I12" s="21" t="n">
        <x:f>G12*H12</x:f>
        <x:v>27981250</x:v>
      </x:c>
      <x:c r="J12" s="21" t="n">
        <x:v>13128000</x:v>
      </x:c>
      <x:c r="K12" s="21" t="n">
        <x:f>I12-J12</x:f>
        <x:v>14853250</x:v>
      </x:c>
      <x:c r="L12" s="18" t="n">
        <x:v>46334</x:v>
      </x:c>
      <x:c r="M12" s="19" t="str">
        <x:v>Medio</x:v>
      </x:c>
      <x:c r="N12" s="19" t="str">
        <x:v>Media</x:v>
      </x:c>
      <x:c r="O12" s="19" t="str">
        <x:v>Entregado</x:v>
      </x:c>
    </x:row>
    <x:row r="13" ht="21" customHeight="1">
      <x:c r="A13" s="18" t="n">
        <x:v>46367</x:v>
      </x:c>
      <x:c r="B13" s="19" t="str">
        <x:v>EXP-0012</x:v>
      </x:c>
      <x:c r="C13" s="19" t="str">
        <x:v>Punto Norte</x:v>
      </x:c>
      <x:c r="D13" s="19" t="str">
        <x:v>Contabilidad</x:v>
      </x:c>
      <x:c r="E13" s="19" t="str">
        <x:v>Diego Sosa</x:v>
      </x:c>
      <x:c r="F13" s="20" t="n">
        <x:v>63.25</x:v>
      </x:c>
      <x:c r="G13" s="20" t="n">
        <x:v>62.5</x:v>
      </x:c>
      <x:c r="H13" s="21" t="n">
        <x:v>115000</x:v>
      </x:c>
      <x:c r="I13" s="21" t="n">
        <x:f>G13*H13</x:f>
        <x:v>7187500</x:v>
      </x:c>
      <x:c r="J13" s="21" t="n">
        <x:v>21019000</x:v>
      </x:c>
      <x:c r="K13" s="21" t="n">
        <x:f>I13-J13</x:f>
        <x:v>-13831500</x:v>
      </x:c>
      <x:c r="L13" s="18" t="n">
        <x:v>46367</x:v>
      </x:c>
      <x:c r="M13" s="19" t="str">
        <x:v>Alto</x:v>
      </x:c>
      <x:c r="N13" s="19" t="str">
        <x:v>Baja</x:v>
      </x:c>
      <x:c r="O13" s="19" t="str">
        <x:v>Cerrado</x:v>
      </x:c>
    </x:row>
    <x:row r="14" ht="21" customHeight="1">
      <x:c r="A14" s="18" t="n">
        <x:v>46043</x:v>
      </x:c>
      <x:c r="B14" s="19" t="str">
        <x:v>EXP-0013</x:v>
      </x:c>
      <x:c r="C14" s="19" t="str">
        <x:v>Río Verde</x:v>
      </x:c>
      <x:c r="D14" s="19" t="str">
        <x:v>Legal</x:v>
      </x:c>
      <x:c r="E14" s="19" t="str">
        <x:v>Lucía Ferreira</x:v>
      </x:c>
      <x:c r="F14" s="20" t="n">
        <x:v>37.25</x:v>
      </x:c>
      <x:c r="G14" s="20" t="n">
        <x:v>63.5</x:v>
      </x:c>
      <x:c r="H14" s="21" t="n">
        <x:v>106000</x:v>
      </x:c>
      <x:c r="I14" s="21" t="n">
        <x:f>G14*H14</x:f>
        <x:v>6731000</x:v>
      </x:c>
      <x:c r="J14" s="21" t="n">
        <x:v>19663000</x:v>
      </x:c>
      <x:c r="K14" s="21" t="n">
        <x:f>I14-J14</x:f>
        <x:v>-12932000</x:v>
      </x:c>
      <x:c r="L14" s="18" t="n">
        <x:v>46043</x:v>
      </x:c>
      <x:c r="M14" s="19" t="str">
        <x:v>Bajo</x:v>
      </x:c>
      <x:c r="N14" s="19" t="str">
        <x:v>Alta</x:v>
      </x:c>
      <x:c r="O14" s="19" t="str">
        <x:v>Abierto</x:v>
      </x:c>
    </x:row>
    <x:row r="15" ht="21" customHeight="1">
      <x:c r="A15" s="18" t="n">
        <x:v>46077</x:v>
      </x:c>
      <x:c r="B15" s="19" t="str">
        <x:v>EXP-0014</x:v>
      </x:c>
      <x:c r="C15" s="19" t="str">
        <x:v>Delta SA</x:v>
      </x:c>
      <x:c r="D15" s="19" t="str">
        <x:v>Arquitectura</x:v>
      </x:c>
      <x:c r="E15" s="19" t="str">
        <x:v>José Duarte</x:v>
      </x:c>
      <x:c r="F15" s="20" t="n">
        <x:v>52.5</x:v>
      </x:c>
      <x:c r="G15" s="20" t="n">
        <x:v>137</x:v>
      </x:c>
      <x:c r="H15" s="21" t="n">
        <x:v>423000</x:v>
      </x:c>
      <x:c r="I15" s="21" t="n">
        <x:f>G15*H15</x:f>
        <x:v>57951000</x:v>
      </x:c>
      <x:c r="J15" s="21" t="n">
        <x:v>19904000</x:v>
      </x:c>
      <x:c r="K15" s="21" t="n">
        <x:f>I15-J15</x:f>
        <x:v>38047000</x:v>
      </x:c>
      <x:c r="L15" s="18" t="n">
        <x:v>46077</x:v>
      </x:c>
      <x:c r="M15" s="19" t="str">
        <x:v>Medio</x:v>
      </x:c>
      <x:c r="N15" s="19" t="str">
        <x:v>Media</x:v>
      </x:c>
      <x:c r="O15" s="19" t="str">
        <x:v>En revisión</x:v>
      </x:c>
    </x:row>
    <x:row r="16" ht="21" customHeight="1">
      <x:c r="A16" s="18" t="n">
        <x:v>46084</x:v>
      </x:c>
      <x:c r="B16" s="19" t="str">
        <x:v>EXP-0015</x:v>
      </x:c>
      <x:c r="C16" s="19" t="str">
        <x:v>Mercado Uno</x:v>
      </x:c>
      <x:c r="D16" s="19" t="str">
        <x:v>Tecnología</x:v>
      </x:c>
      <x:c r="E16" s="19" t="str">
        <x:v>Sofía Giménez</x:v>
      </x:c>
      <x:c r="F16" s="20" t="n">
        <x:v>103.75</x:v>
      </x:c>
      <x:c r="G16" s="20" t="n">
        <x:v>58.5</x:v>
      </x:c>
      <x:c r="H16" s="21" t="n">
        <x:v>393000</x:v>
      </x:c>
      <x:c r="I16" s="21" t="n">
        <x:f>G16*H16</x:f>
        <x:v>22990500</x:v>
      </x:c>
      <x:c r="J16" s="21" t="n">
        <x:v>973000</x:v>
      </x:c>
      <x:c r="K16" s="21" t="n">
        <x:f>I16-J16</x:f>
        <x:v>22017500</x:v>
      </x:c>
      <x:c r="L16" s="18" t="n">
        <x:v>46084</x:v>
      </x:c>
      <x:c r="M16" s="19" t="str">
        <x:v>Alto</x:v>
      </x:c>
      <x:c r="N16" s="19" t="str">
        <x:v>Baja</x:v>
      </x:c>
      <x:c r="O16" s="19" t="str">
        <x:v>Entregado</x:v>
      </x:c>
    </x:row>
    <x:row r="17" ht="21" customHeight="1">
      <x:c r="A17" s="18" t="n">
        <x:v>46118</x:v>
      </x:c>
      <x:c r="B17" s="19" t="str">
        <x:v>EXP-0016</x:v>
      </x:c>
      <x:c r="C17" s="19" t="str">
        <x:v>Visiona</x:v>
      </x:c>
      <x:c r="D17" s="19" t="str">
        <x:v>Consultoría</x:v>
      </x:c>
      <x:c r="E17" s="19" t="str">
        <x:v>Miguel Acosta</x:v>
      </x:c>
      <x:c r="F17" s="20" t="n">
        <x:v>32.25</x:v>
      </x:c>
      <x:c r="G17" s="20" t="n">
        <x:v>99.25</x:v>
      </x:c>
      <x:c r="H17" s="21" t="n">
        <x:v>98000</x:v>
      </x:c>
      <x:c r="I17" s="21" t="n">
        <x:f>G17*H17</x:f>
        <x:v>9726500</x:v>
      </x:c>
      <x:c r="J17" s="21" t="n">
        <x:v>20074000</x:v>
      </x:c>
      <x:c r="K17" s="21" t="n">
        <x:f>I17-J17</x:f>
        <x:v>-10347500</x:v>
      </x:c>
      <x:c r="L17" s="18" t="n">
        <x:v>46118</x:v>
      </x:c>
      <x:c r="M17" s="19" t="str">
        <x:v>Bajo</x:v>
      </x:c>
      <x:c r="N17" s="19" t="str">
        <x:v>Alta</x:v>
      </x:c>
      <x:c r="O17" s="19" t="str">
        <x:v>Cerrado</x:v>
      </x:c>
    </x:row>
    <x:row r="18" ht="21" customHeight="1">
      <x:c r="A18" s="18" t="n">
        <x:v>46151</x:v>
      </x:c>
      <x:c r="B18" s="19" t="str">
        <x:v>EXP-0017</x:v>
      </x:c>
      <x:c r="C18" s="19" t="str">
        <x:v>Comercial Guaraní</x:v>
      </x:c>
      <x:c r="D18" s="19" t="str">
        <x:v>Contabilidad</x:v>
      </x:c>
      <x:c r="E18" s="19" t="str">
        <x:v>Ana Vera</x:v>
      </x:c>
      <x:c r="F18" s="20" t="n">
        <x:v>72.75</x:v>
      </x:c>
      <x:c r="G18" s="20" t="n">
        <x:v>26.75</x:v>
      </x:c>
      <x:c r="H18" s="21" t="n">
        <x:v>397000</x:v>
      </x:c>
      <x:c r="I18" s="21" t="n">
        <x:f>G18*H18</x:f>
        <x:v>10619750</x:v>
      </x:c>
      <x:c r="J18" s="21" t="n">
        <x:v>22307000</x:v>
      </x:c>
      <x:c r="K18" s="21" t="n">
        <x:f>I18-J18</x:f>
        <x:v>-11687250</x:v>
      </x:c>
      <x:c r="L18" s="18" t="n">
        <x:v>46151</x:v>
      </x:c>
      <x:c r="M18" s="19" t="str">
        <x:v>Medio</x:v>
      </x:c>
      <x:c r="N18" s="19" t="str">
        <x:v>Media</x:v>
      </x:c>
      <x:c r="O18" s="19" t="str">
        <x:v>Abierto</x:v>
      </x:c>
    </x:row>
    <x:row r="19" ht="21" customHeight="1">
      <x:c r="A19" s="18" t="n">
        <x:v>46185</x:v>
      </x:c>
      <x:c r="B19" s="19" t="str">
        <x:v>EXP-0018</x:v>
      </x:c>
      <x:c r="C19" s="19" t="str">
        <x:v>Nexo Py</x:v>
      </x:c>
      <x:c r="D19" s="19" t="str">
        <x:v>Legal</x:v>
      </x:c>
      <x:c r="E19" s="19" t="str">
        <x:v>Carlos Ríos</x:v>
      </x:c>
      <x:c r="F19" s="20" t="n">
        <x:v>53</x:v>
      </x:c>
      <x:c r="G19" s="20" t="n">
        <x:v>108.75</x:v>
      </x:c>
      <x:c r="H19" s="21" t="n">
        <x:v>301000</x:v>
      </x:c>
      <x:c r="I19" s="21" t="n">
        <x:f>G19*H19</x:f>
        <x:v>32733750</x:v>
      </x:c>
      <x:c r="J19" s="21" t="n">
        <x:v>12863000</x:v>
      </x:c>
      <x:c r="K19" s="21" t="n">
        <x:f>I19-J19</x:f>
        <x:v>19870750</x:v>
      </x:c>
      <x:c r="L19" s="18" t="n">
        <x:v>46185</x:v>
      </x:c>
      <x:c r="M19" s="19" t="str">
        <x:v>Alto</x:v>
      </x:c>
      <x:c r="N19" s="19" t="str">
        <x:v>Baja</x:v>
      </x:c>
      <x:c r="O19" s="19" t="str">
        <x:v>En revisión</x:v>
      </x:c>
    </x:row>
    <x:row r="20" ht="21" customHeight="1">
      <x:c r="A20" s="18" t="n">
        <x:v>46218</x:v>
      </x:c>
      <x:c r="B20" s="19" t="str">
        <x:v>EXP-0019</x:v>
      </x:c>
      <x:c r="C20" s="19" t="str">
        <x:v>Arandu SRL</x:v>
      </x:c>
      <x:c r="D20" s="19" t="str">
        <x:v>Arquitectura</x:v>
      </x:c>
      <x:c r="E20" s="19" t="str">
        <x:v>María Benítez</x:v>
      </x:c>
      <x:c r="F20" s="20" t="n">
        <x:v>65.5</x:v>
      </x:c>
      <x:c r="G20" s="20" t="n">
        <x:v>103.25</x:v>
      </x:c>
      <x:c r="H20" s="21" t="n">
        <x:v>398000</x:v>
      </x:c>
      <x:c r="I20" s="21" t="n">
        <x:f>G20*H20</x:f>
        <x:v>41093500</x:v>
      </x:c>
      <x:c r="J20" s="21" t="n">
        <x:v>442000</x:v>
      </x:c>
      <x:c r="K20" s="21" t="n">
        <x:f>I20-J20</x:f>
        <x:v>40651500</x:v>
      </x:c>
      <x:c r="L20" s="18" t="n">
        <x:v>46218</x:v>
      </x:c>
      <x:c r="M20" s="19" t="str">
        <x:v>Bajo</x:v>
      </x:c>
      <x:c r="N20" s="19" t="str">
        <x:v>Alta</x:v>
      </x:c>
      <x:c r="O20" s="19" t="str">
        <x:v>Entregado</x:v>
      </x:c>
    </x:row>
    <x:row r="21" ht="21" customHeight="1">
      <x:c r="A21" s="18" t="n">
        <x:v>46252</x:v>
      </x:c>
      <x:c r="B21" s="19" t="str">
        <x:v>EXP-0020</x:v>
      </x:c>
      <x:c r="C21" s="19" t="str">
        <x:v>Punto Norte</x:v>
      </x:c>
      <x:c r="D21" s="19" t="str">
        <x:v>Tecnología</x:v>
      </x:c>
      <x:c r="E21" s="19" t="str">
        <x:v>Diego Sosa</x:v>
      </x:c>
      <x:c r="F21" s="20" t="n">
        <x:v>10.75</x:v>
      </x:c>
      <x:c r="G21" s="20" t="n">
        <x:v>69.25</x:v>
      </x:c>
      <x:c r="H21" s="21" t="n">
        <x:v>366000</x:v>
      </x:c>
      <x:c r="I21" s="21" t="n">
        <x:f>G21*H21</x:f>
        <x:v>25345500</x:v>
      </x:c>
      <x:c r="J21" s="21" t="n">
        <x:v>23815000</x:v>
      </x:c>
      <x:c r="K21" s="21" t="n">
        <x:f>I21-J21</x:f>
        <x:v>1530500</x:v>
      </x:c>
      <x:c r="L21" s="18" t="n">
        <x:v>46252</x:v>
      </x:c>
      <x:c r="M21" s="19" t="str">
        <x:v>Medio</x:v>
      </x:c>
      <x:c r="N21" s="19" t="str">
        <x:v>Media</x:v>
      </x:c>
      <x:c r="O21" s="19" t="str">
        <x:v>Cerrado</x:v>
      </x:c>
    </x:row>
    <x:row r="22" ht="21" customHeight="1">
      <x:c r="A22" s="18" t="n">
        <x:v>46286</x:v>
      </x:c>
      <x:c r="B22" s="19" t="str">
        <x:v>EXP-0021</x:v>
      </x:c>
      <x:c r="C22" s="19" t="str">
        <x:v>Río Verde</x:v>
      </x:c>
      <x:c r="D22" s="19" t="str">
        <x:v>Consultoría</x:v>
      </x:c>
      <x:c r="E22" s="19" t="str">
        <x:v>Lucía Ferreira</x:v>
      </x:c>
      <x:c r="F22" s="20" t="n">
        <x:v>83.75</x:v>
      </x:c>
      <x:c r="G22" s="20" t="n">
        <x:v>109.25</x:v>
      </x:c>
      <x:c r="H22" s="21" t="n">
        <x:v>190000</x:v>
      </x:c>
      <x:c r="I22" s="21" t="n">
        <x:f>G22*H22</x:f>
        <x:v>20757500</x:v>
      </x:c>
      <x:c r="J22" s="21" t="n">
        <x:v>20483000</x:v>
      </x:c>
      <x:c r="K22" s="21" t="n">
        <x:f>I22-J22</x:f>
        <x:v>274500</x:v>
      </x:c>
      <x:c r="L22" s="18" t="n">
        <x:v>46286</x:v>
      </x:c>
      <x:c r="M22" s="19" t="str">
        <x:v>Alto</x:v>
      </x:c>
      <x:c r="N22" s="19" t="str">
        <x:v>Baja</x:v>
      </x:c>
      <x:c r="O22" s="19" t="str">
        <x:v>Abierto</x:v>
      </x:c>
    </x:row>
    <x:row r="23" ht="21" customHeight="1">
      <x:c r="A23" s="18" t="n">
        <x:v>46319</x:v>
      </x:c>
      <x:c r="B23" s="19" t="str">
        <x:v>EXP-0022</x:v>
      </x:c>
      <x:c r="C23" s="19" t="str">
        <x:v>Delta SA</x:v>
      </x:c>
      <x:c r="D23" s="19" t="str">
        <x:v>Contabilidad</x:v>
      </x:c>
      <x:c r="E23" s="19" t="str">
        <x:v>José Duarte</x:v>
      </x:c>
      <x:c r="F23" s="20" t="n">
        <x:v>118.75</x:v>
      </x:c>
      <x:c r="G23" s="20" t="n">
        <x:v>97.25</x:v>
      </x:c>
      <x:c r="H23" s="21" t="n">
        <x:v>332000</x:v>
      </x:c>
      <x:c r="I23" s="21" t="n">
        <x:f>G23*H23</x:f>
        <x:v>32287000</x:v>
      </x:c>
      <x:c r="J23" s="21" t="n">
        <x:v>3360000</x:v>
      </x:c>
      <x:c r="K23" s="21" t="n">
        <x:f>I23-J23</x:f>
        <x:v>28927000</x:v>
      </x:c>
      <x:c r="L23" s="18" t="n">
        <x:v>46319</x:v>
      </x:c>
      <x:c r="M23" s="19" t="str">
        <x:v>Bajo</x:v>
      </x:c>
      <x:c r="N23" s="19" t="str">
        <x:v>Alta</x:v>
      </x:c>
      <x:c r="O23" s="19" t="str">
        <x:v>En revisión</x:v>
      </x:c>
    </x:row>
    <x:row r="24" ht="21" customHeight="1">
      <x:c r="A24" s="18" t="n">
        <x:v>46329</x:v>
      </x:c>
      <x:c r="B24" s="19" t="str">
        <x:v>EXP-0023</x:v>
      </x:c>
      <x:c r="C24" s="19" t="str">
        <x:v>Mercado Uno</x:v>
      </x:c>
      <x:c r="D24" s="19" t="str">
        <x:v>Legal</x:v>
      </x:c>
      <x:c r="E24" s="19" t="str">
        <x:v>Sofía Giménez</x:v>
      </x:c>
      <x:c r="F24" s="20" t="n">
        <x:v>39.5</x:v>
      </x:c>
      <x:c r="G24" s="20" t="n">
        <x:v>29.75</x:v>
      </x:c>
      <x:c r="H24" s="21" t="n">
        <x:v>293000</x:v>
      </x:c>
      <x:c r="I24" s="21" t="n">
        <x:f>G24*H24</x:f>
        <x:v>8716750</x:v>
      </x:c>
      <x:c r="J24" s="21" t="n">
        <x:v>10421000</x:v>
      </x:c>
      <x:c r="K24" s="21" t="n">
        <x:f>I24-J24</x:f>
        <x:v>-1704250</x:v>
      </x:c>
      <x:c r="L24" s="18" t="n">
        <x:v>46329</x:v>
      </x:c>
      <x:c r="M24" s="19" t="str">
        <x:v>Medio</x:v>
      </x:c>
      <x:c r="N24" s="19" t="str">
        <x:v>Media</x:v>
      </x:c>
      <x:c r="O24" s="19" t="str">
        <x:v>Entregado</x:v>
      </x:c>
    </x:row>
    <x:row r="25" ht="21" customHeight="1">
      <x:c r="A25" s="18" t="n">
        <x:v>46362</x:v>
      </x:c>
      <x:c r="B25" s="19" t="str">
        <x:v>EXP-0024</x:v>
      </x:c>
      <x:c r="C25" s="19" t="str">
        <x:v>Visiona</x:v>
      </x:c>
      <x:c r="D25" s="19" t="str">
        <x:v>Arquitectura</x:v>
      </x:c>
      <x:c r="E25" s="19" t="str">
        <x:v>Miguel Acosta</x:v>
      </x:c>
      <x:c r="F25" s="20" t="n">
        <x:v>86.5</x:v>
      </x:c>
      <x:c r="G25" s="20" t="n">
        <x:v>30.5</x:v>
      </x:c>
      <x:c r="H25" s="21" t="n">
        <x:v>267000</x:v>
      </x:c>
      <x:c r="I25" s="21" t="n">
        <x:f>G25*H25</x:f>
        <x:v>8143500</x:v>
      </x:c>
      <x:c r="J25" s="21" t="n">
        <x:v>27250000</x:v>
      </x:c>
      <x:c r="K25" s="21" t="n">
        <x:f>I25-J25</x:f>
        <x:v>-19106500</x:v>
      </x:c>
      <x:c r="L25" s="18" t="n">
        <x:v>46362</x:v>
      </x:c>
      <x:c r="M25" s="19" t="str">
        <x:v>Alto</x:v>
      </x:c>
      <x:c r="N25" s="19" t="str">
        <x:v>Baja</x:v>
      </x:c>
      <x:c r="O25" s="19" t="str">
        <x:v>Cerrado</x:v>
      </x:c>
    </x:row>
    <x:row r="26" ht="21" customHeight="1">
      <x:c r="A26" s="18" t="n">
        <x:v>46038</x:v>
      </x:c>
      <x:c r="B26" s="19" t="str">
        <x:v>EXP-0025</x:v>
      </x:c>
      <x:c r="C26" s="19" t="str">
        <x:v>Comercial Guaraní</x:v>
      </x:c>
      <x:c r="D26" s="19" t="str">
        <x:v>Tecnología</x:v>
      </x:c>
      <x:c r="E26" s="19" t="str">
        <x:v>Ana Vera</x:v>
      </x:c>
      <x:c r="F26" s="20" t="n">
        <x:v>108.75</x:v>
      </x:c>
      <x:c r="G26" s="20" t="n">
        <x:v>122.25</x:v>
      </x:c>
      <x:c r="H26" s="21" t="n">
        <x:v>311000</x:v>
      </x:c>
      <x:c r="I26" s="21" t="n">
        <x:f>G26*H26</x:f>
        <x:v>38019750</x:v>
      </x:c>
      <x:c r="J26" s="21" t="n">
        <x:v>5435000</x:v>
      </x:c>
      <x:c r="K26" s="21" t="n">
        <x:f>I26-J26</x:f>
        <x:v>32584750</x:v>
      </x:c>
      <x:c r="L26" s="18" t="n">
        <x:v>46038</x:v>
      </x:c>
      <x:c r="M26" s="19" t="str">
        <x:v>Bajo</x:v>
      </x:c>
      <x:c r="N26" s="19" t="str">
        <x:v>Alta</x:v>
      </x:c>
      <x:c r="O26" s="19" t="str">
        <x:v>Abierto</x:v>
      </x:c>
    </x:row>
    <x:row r="27" ht="21" customHeight="1">
      <x:c r="A27" s="18" t="n">
        <x:v>46072</x:v>
      </x:c>
      <x:c r="B27" s="19" t="str">
        <x:v>EXP-0026</x:v>
      </x:c>
      <x:c r="C27" s="19" t="str">
        <x:v>Nexo Py</x:v>
      </x:c>
      <x:c r="D27" s="19" t="str">
        <x:v>Consultoría</x:v>
      </x:c>
      <x:c r="E27" s="19" t="str">
        <x:v>Carlos Ríos</x:v>
      </x:c>
      <x:c r="F27" s="20" t="n">
        <x:v>12.75</x:v>
      </x:c>
      <x:c r="G27" s="20" t="n">
        <x:v>66.25</x:v>
      </x:c>
      <x:c r="H27" s="21" t="n">
        <x:v>446000</x:v>
      </x:c>
      <x:c r="I27" s="21" t="n">
        <x:f>G27*H27</x:f>
        <x:v>29547500</x:v>
      </x:c>
      <x:c r="J27" s="21" t="n">
        <x:v>22732000</x:v>
      </x:c>
      <x:c r="K27" s="21" t="n">
        <x:f>I27-J27</x:f>
        <x:v>6815500</x:v>
      </x:c>
      <x:c r="L27" s="18" t="n">
        <x:v>46072</x:v>
      </x:c>
      <x:c r="M27" s="19" t="str">
        <x:v>Medio</x:v>
      </x:c>
      <x:c r="N27" s="19" t="str">
        <x:v>Media</x:v>
      </x:c>
      <x:c r="O27" s="19" t="str">
        <x:v>En revisión</x:v>
      </x:c>
    </x:row>
    <x:row r="28" ht="21" customHeight="1">
      <x:c r="A28" s="18" t="n">
        <x:v>46103</x:v>
      </x:c>
      <x:c r="B28" s="19" t="str">
        <x:v>EXP-0027</x:v>
      </x:c>
      <x:c r="C28" s="19" t="str">
        <x:v>Arandu SRL</x:v>
      </x:c>
      <x:c r="D28" s="19" t="str">
        <x:v>Contabilidad</x:v>
      </x:c>
      <x:c r="E28" s="19" t="str">
        <x:v>María Benítez</x:v>
      </x:c>
      <x:c r="F28" s="20" t="n">
        <x:v>20</x:v>
      </x:c>
      <x:c r="G28" s="20" t="n">
        <x:v>62.75</x:v>
      </x:c>
      <x:c r="H28" s="21" t="n">
        <x:v>372000</x:v>
      </x:c>
      <x:c r="I28" s="21" t="n">
        <x:f>G28*H28</x:f>
        <x:v>23343000</x:v>
      </x:c>
      <x:c r="J28" s="21" t="n">
        <x:v>21949000</x:v>
      </x:c>
      <x:c r="K28" s="21" t="n">
        <x:f>I28-J28</x:f>
        <x:v>1394000</x:v>
      </x:c>
      <x:c r="L28" s="18" t="n">
        <x:v>46103</x:v>
      </x:c>
      <x:c r="M28" s="19" t="str">
        <x:v>Alto</x:v>
      </x:c>
      <x:c r="N28" s="19" t="str">
        <x:v>Baja</x:v>
      </x:c>
      <x:c r="O28" s="19" t="str">
        <x:v>Entregado</x:v>
      </x:c>
    </x:row>
    <x:row r="29" ht="21" customHeight="1">
      <x:c r="A29" s="18" t="n">
        <x:v>46137</x:v>
      </x:c>
      <x:c r="B29" s="19" t="str">
        <x:v>EXP-0028</x:v>
      </x:c>
      <x:c r="C29" s="19" t="str">
        <x:v>Punto Norte</x:v>
      </x:c>
      <x:c r="D29" s="19" t="str">
        <x:v>Legal</x:v>
      </x:c>
      <x:c r="E29" s="19" t="str">
        <x:v>Diego Sosa</x:v>
      </x:c>
      <x:c r="F29" s="20" t="n">
        <x:v>99</x:v>
      </x:c>
      <x:c r="G29" s="20" t="n">
        <x:v>136.25</x:v>
      </x:c>
      <x:c r="H29" s="21" t="n">
        <x:v>162000</x:v>
      </x:c>
      <x:c r="I29" s="21" t="n">
        <x:f>G29*H29</x:f>
        <x:v>22072500</x:v>
      </x:c>
      <x:c r="J29" s="21" t="n">
        <x:v>481000</x:v>
      </x:c>
      <x:c r="K29" s="21" t="n">
        <x:f>I29-J29</x:f>
        <x:v>21591500</x:v>
      </x:c>
      <x:c r="L29" s="18" t="n">
        <x:v>46137</x:v>
      </x:c>
      <x:c r="M29" s="19" t="str">
        <x:v>Bajo</x:v>
      </x:c>
      <x:c r="N29" s="19" t="str">
        <x:v>Alta</x:v>
      </x:c>
      <x:c r="O29" s="19" t="str">
        <x:v>Cerrado</x:v>
      </x:c>
    </x:row>
    <x:row r="30" ht="21" customHeight="1">
      <x:c r="A30" s="18" t="n">
        <x:v>46146</x:v>
      </x:c>
      <x:c r="B30" s="19" t="str">
        <x:v>EXP-0029</x:v>
      </x:c>
      <x:c r="C30" s="19" t="str">
        <x:v>Río Verde</x:v>
      </x:c>
      <x:c r="D30" s="19" t="str">
        <x:v>Arquitectura</x:v>
      </x:c>
      <x:c r="E30" s="19" t="str">
        <x:v>Lucía Ferreira</x:v>
      </x:c>
      <x:c r="F30" s="20" t="n">
        <x:v>62.5</x:v>
      </x:c>
      <x:c r="G30" s="20" t="n">
        <x:v>124.25</x:v>
      </x:c>
      <x:c r="H30" s="21" t="n">
        <x:v>87000</x:v>
      </x:c>
      <x:c r="I30" s="21" t="n">
        <x:f>G30*H30</x:f>
        <x:v>10809750</x:v>
      </x:c>
      <x:c r="J30" s="21" t="n">
        <x:v>17434000</x:v>
      </x:c>
      <x:c r="K30" s="21" t="n">
        <x:f>I30-J30</x:f>
        <x:v>-6624250</x:v>
      </x:c>
      <x:c r="L30" s="18" t="n">
        <x:v>46146</x:v>
      </x:c>
      <x:c r="M30" s="19" t="str">
        <x:v>Medio</x:v>
      </x:c>
      <x:c r="N30" s="19" t="str">
        <x:v>Media</x:v>
      </x:c>
      <x:c r="O30" s="19" t="str">
        <x:v>Abierto</x:v>
      </x:c>
    </x:row>
    <x:row r="31" ht="21" customHeight="1">
      <x:c r="A31" s="18" t="n">
        <x:v>46180</x:v>
      </x:c>
      <x:c r="B31" s="19" t="str">
        <x:v>EXP-0030</x:v>
      </x:c>
      <x:c r="C31" s="19" t="str">
        <x:v>Delta SA</x:v>
      </x:c>
      <x:c r="D31" s="19" t="str">
        <x:v>Tecnología</x:v>
      </x:c>
      <x:c r="E31" s="19" t="str">
        <x:v>José Duarte</x:v>
      </x:c>
      <x:c r="F31" s="20" t="n">
        <x:v>108.5</x:v>
      </x:c>
      <x:c r="G31" s="20" t="n">
        <x:v>116.5</x:v>
      </x:c>
      <x:c r="H31" s="21" t="n">
        <x:v>354000</x:v>
      </x:c>
      <x:c r="I31" s="21" t="n">
        <x:f>G31*H31</x:f>
        <x:v>41241000</x:v>
      </x:c>
      <x:c r="J31" s="21" t="n">
        <x:v>8279000</x:v>
      </x:c>
      <x:c r="K31" s="21" t="n">
        <x:f>I31-J31</x:f>
        <x:v>32962000</x:v>
      </x:c>
      <x:c r="L31" s="18" t="n">
        <x:v>46180</x:v>
      </x:c>
      <x:c r="M31" s="19" t="str">
        <x:v>Alto</x:v>
      </x:c>
      <x:c r="N31" s="19" t="str">
        <x:v>Baja</x:v>
      </x:c>
      <x:c r="O31" s="19" t="str">
        <x:v>En revisión</x:v>
      </x:c>
    </x:row>
    <x:row r="32" ht="21" customHeight="1">
      <x:c r="A32" s="18" t="n">
        <x:v>46213</x:v>
      </x:c>
      <x:c r="B32" s="19" t="str">
        <x:v>EXP-0031</x:v>
      </x:c>
      <x:c r="C32" s="19" t="str">
        <x:v>Mercado Uno</x:v>
      </x:c>
      <x:c r="D32" s="19" t="str">
        <x:v>Consultoría</x:v>
      </x:c>
      <x:c r="E32" s="19" t="str">
        <x:v>Sofía Giménez</x:v>
      </x:c>
      <x:c r="F32" s="20" t="n">
        <x:v>98.25</x:v>
      </x:c>
      <x:c r="G32" s="20" t="n">
        <x:v>41</x:v>
      </x:c>
      <x:c r="H32" s="21" t="n">
        <x:v>224000</x:v>
      </x:c>
      <x:c r="I32" s="21" t="n">
        <x:f>G32*H32</x:f>
        <x:v>9184000</x:v>
      </x:c>
      <x:c r="J32" s="21" t="n">
        <x:v>19966000</x:v>
      </x:c>
      <x:c r="K32" s="21" t="n">
        <x:f>I32-J32</x:f>
        <x:v>-10782000</x:v>
      </x:c>
      <x:c r="L32" s="18" t="n">
        <x:v>46213</x:v>
      </x:c>
      <x:c r="M32" s="19" t="str">
        <x:v>Bajo</x:v>
      </x:c>
      <x:c r="N32" s="19" t="str">
        <x:v>Alta</x:v>
      </x:c>
      <x:c r="O32" s="19" t="str">
        <x:v>Entregado</x:v>
      </x:c>
    </x:row>
    <x:row r="33" ht="21" customHeight="1">
      <x:c r="A33" s="18" t="n">
        <x:v>46247</x:v>
      </x:c>
      <x:c r="B33" s="19" t="str">
        <x:v>EXP-0032</x:v>
      </x:c>
      <x:c r="C33" s="19" t="str">
        <x:v>Visiona</x:v>
      </x:c>
      <x:c r="D33" s="19" t="str">
        <x:v>Contabilidad</x:v>
      </x:c>
      <x:c r="E33" s="19" t="str">
        <x:v>Miguel Acosta</x:v>
      </x:c>
      <x:c r="F33" s="20" t="n">
        <x:v>80.25</x:v>
      </x:c>
      <x:c r="G33" s="20" t="n">
        <x:v>119</x:v>
      </x:c>
      <x:c r="H33" s="21" t="n">
        <x:v>432000</x:v>
      </x:c>
      <x:c r="I33" s="21" t="n">
        <x:f>G33*H33</x:f>
        <x:v>51408000</x:v>
      </x:c>
      <x:c r="J33" s="21" t="n">
        <x:v>2446000</x:v>
      </x:c>
      <x:c r="K33" s="21" t="n">
        <x:f>I33-J33</x:f>
        <x:v>48962000</x:v>
      </x:c>
      <x:c r="L33" s="18" t="n">
        <x:v>46247</x:v>
      </x:c>
      <x:c r="M33" s="19" t="str">
        <x:v>Medio</x:v>
      </x:c>
      <x:c r="N33" s="19" t="str">
        <x:v>Media</x:v>
      </x:c>
      <x:c r="O33" s="19" t="str">
        <x:v>Cerrado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Servicio</x:v>
      </x:c>
      <x:c r="B3" s="117" t="str">
        <x:v>Honorarios devengados Gs.</x:v>
      </x:c>
      <x:c r="D3" s="117" t="str">
        <x:v>Profesional</x:v>
      </x:c>
      <x:c r="E3" s="117" t="str">
        <x:v>Horas trabajadas</x:v>
      </x:c>
      <x:c r="G3" s="117" t="str">
        <x:v>Estado</x:v>
      </x:c>
      <x:c r="H3" s="117" t="str">
        <x:v>Registros</x:v>
      </x:c>
      <x:c r="J3" s="117" t="str">
        <x:v>Fecha apertura</x:v>
      </x:c>
      <x:c r="K3" s="117" t="str">
        <x:v>Honorarios devengados Gs.</x:v>
      </x:c>
    </x:row>
    <x:row r="4">
      <x:c r="A4" s="118" t="str">
        <x:v>Consultoría</x:v>
      </x:c>
      <x:c r="B4" s="119" t="n">
        <x:f>SUMIF('Expedientes'!$D$2:$D$33,A4,'Expedientes'!$I$2:$I$33)</x:f>
        <x:v>159859250</x:v>
      </x:c>
      <x:c r="D4" s="118" t="str">
        <x:v>Ana Vera</x:v>
      </x:c>
      <x:c r="E4" s="120" t="n">
        <x:f>IFERROR(AVERAGEIF('Expedientes'!$E$2:$E$33,D4,'Expedientes'!$G$2:$G$33),0)</x:f>
        <x:v>83.4375</x:v>
      </x:c>
      <x:c r="G4" s="118" t="str">
        <x:v>Abierto</x:v>
      </x:c>
      <x:c r="H4" s="121" t="n">
        <x:f>COUNTIF('Expedientes'!$O$2:$O$33,G4)</x:f>
        <x:v>8</x:v>
      </x:c>
      <x:c r="J4" s="118" t="str">
        <x:v>2026-01-02</x:v>
      </x:c>
      <x:c r="K4" s="119" t="n">
        <x:f>SUMIF('Expedientes'!$A$2:$A$33,DATE(2026,1,2),'Expedientes'!$I$2:$I$33)</x:f>
        <x:v>24543750</x:v>
      </x:c>
    </x:row>
    <x:row r="5">
      <x:c r="A5" s="118" t="str">
        <x:v>Contabilidad</x:v>
      </x:c>
      <x:c r="B5" s="119" t="n">
        <x:f>SUMIF('Expedientes'!$D$2:$D$33,A5,'Expedientes'!$I$2:$I$33)</x:f>
        <x:v>153191750</x:v>
      </x:c>
      <x:c r="D5" s="118" t="str">
        <x:v>Carlos Ríos</x:v>
      </x:c>
      <x:c r="E5" s="120" t="n">
        <x:f>IFERROR(AVERAGEIF('Expedientes'!$E$2:$E$33,D5,'Expedientes'!$G$2:$G$33),0)</x:f>
        <x:v>92</x:v>
      </x:c>
      <x:c r="G5" s="118" t="str">
        <x:v>En revisión</x:v>
      </x:c>
      <x:c r="H5" s="121" t="n">
        <x:f>COUNTIF('Expedientes'!$O$2:$O$33,G5)</x:f>
        <x:v>8</x:v>
      </x:c>
      <x:c r="J5" s="118" t="str">
        <x:v>2026-02-05</x:v>
      </x:c>
      <x:c r="K5" s="119" t="n">
        <x:f>SUMIF('Expedientes'!$A$2:$A$33,DATE(2026,2,5),'Expedientes'!$I$2:$I$33)</x:f>
        <x:v>21022750</x:v>
      </x:c>
    </x:row>
    <x:row r="6">
      <x:c r="A6" s="118" t="str">
        <x:v>Legal</x:v>
      </x:c>
      <x:c r="B6" s="119" t="n">
        <x:f>SUMIF('Expedientes'!$D$2:$D$33,A6,'Expedientes'!$I$2:$I$33)</x:f>
        <x:v>83160250</x:v>
      </x:c>
      <x:c r="D6" s="118" t="str">
        <x:v>María Benítez</x:v>
      </x:c>
      <x:c r="E6" s="120" t="n">
        <x:f>IFERROR(AVERAGEIF('Expedientes'!$E$2:$E$33,D6,'Expedientes'!$G$2:$G$33),0)</x:f>
        <x:v>84</x:v>
      </x:c>
      <x:c r="G6" s="118" t="str">
        <x:v>Entregado</x:v>
      </x:c>
      <x:c r="H6" s="121" t="n">
        <x:f>COUNTIF('Expedientes'!$O$2:$O$33,G6)</x:f>
        <x:v>8</x:v>
      </x:c>
      <x:c r="J6" s="118" t="str">
        <x:v>2026-03-08</x:v>
      </x:c>
      <x:c r="K6" s="119" t="n">
        <x:f>SUMIF('Expedientes'!$A$2:$A$33,DATE(2026,3,8),'Expedientes'!$I$2:$I$33)</x:f>
        <x:v>5528250</x:v>
      </x:c>
    </x:row>
    <x:row r="7">
      <x:c r="A7" s="118" t="str">
        <x:v>Arquitectura</x:v>
      </x:c>
      <x:c r="B7" s="119" t="n">
        <x:f>SUMIF('Expedientes'!$D$2:$D$33,A7,'Expedientes'!$I$2:$I$33)</x:f>
        <x:v>170148750</x:v>
      </x:c>
      <x:c r="D7" s="118" t="str">
        <x:v>Diego Sosa</x:v>
      </x:c>
      <x:c r="E7" s="120" t="n">
        <x:f>IFERROR(AVERAGEIF('Expedientes'!$E$2:$E$33,D7,'Expedientes'!$G$2:$G$33),0)</x:f>
        <x:v>98.625</x:v>
      </x:c>
      <x:c r="G7" s="118" t="str">
        <x:v>Cerrado</x:v>
      </x:c>
      <x:c r="H7" s="121" t="n">
        <x:f>COUNTIF('Expedientes'!$O$2:$O$33,G7)</x:f>
        <x:v>8</x:v>
      </x:c>
      <x:c r="J7" s="118" t="str">
        <x:v>2026-04-11</x:v>
      </x:c>
      <x:c r="K7" s="119" t="n">
        <x:f>SUMIF('Expedientes'!$A$2:$A$33,DATE(2026,4,11),'Expedientes'!$I$2:$I$33)</x:f>
        <x:v>27830000</x:v>
      </x:c>
    </x:row>
    <x:row r="8">
      <x:c r="A8" s="118" t="str">
        <x:v>Tecnología</x:v>
      </x:c>
      <x:c r="B8" s="119" t="n">
        <x:f>SUMIF('Expedientes'!$D$2:$D$33,A8,'Expedientes'!$I$2:$I$33)</x:f>
        <x:v>185175500</x:v>
      </x:c>
      <x:c r="D8" s="118" t="str">
        <x:v>Lucía Ferreira</x:v>
      </x:c>
      <x:c r="E8" s="120" t="n">
        <x:f>IFERROR(AVERAGEIF('Expedientes'!$E$2:$E$33,D8,'Expedientes'!$G$2:$G$33),0)</x:f>
        <x:v>81.625</x:v>
      </x:c>
      <x:c r="J8" s="118" t="str">
        <x:v>2026-05-14</x:v>
      </x:c>
      <x:c r="K8" s="119" t="n">
        <x:f>SUMIF('Expedientes'!$A$2:$A$33,DATE(2026,5,14),'Expedientes'!$I$2:$I$33)</x:f>
        <x:v>6047500</x:v>
      </x:c>
    </x:row>
    <x:row r="9">
      <x:c r="D9" s="118" t="str">
        <x:v>José Duarte</x:v>
      </x:c>
      <x:c r="E9" s="120" t="n">
        <x:f>IFERROR(AVERAGEIF('Expedientes'!$E$2:$E$33,D9,'Expedientes'!$G$2:$G$33),0)</x:f>
        <x:v>117.375</x:v>
      </x:c>
      <x:c r="J9" s="118" t="str">
        <x:v>2026-06-17</x:v>
      </x:c>
      <x:c r="K9" s="119" t="n">
        <x:f>SUMIF('Expedientes'!$A$2:$A$33,DATE(2026,6,17),'Expedientes'!$I$2:$I$33)</x:f>
        <x:v>38118750</x:v>
      </x:c>
    </x:row>
    <x:row r="10">
      <x:c r="D10" s="118" t="str">
        <x:v>Sofía Giménez</x:v>
      </x:c>
      <x:c r="E10" s="120" t="n">
        <x:f>IFERROR(AVERAGEIF('Expedientes'!$E$2:$E$33,D10,'Expedientes'!$G$2:$G$33),0)</x:f>
        <x:v>40.75</x:v>
      </x:c>
      <x:c r="J10" s="118" t="str">
        <x:v>2026-07-20</x:v>
      </x:c>
      <x:c r="K10" s="119" t="n">
        <x:f>SUMIF('Expedientes'!$A$2:$A$33,DATE(2026,7,20),'Expedientes'!$I$2:$I$33)</x:f>
        <x:v>7323750</x:v>
      </x:c>
    </x:row>
    <x:row r="11">
      <x:c r="D11" s="118" t="str">
        <x:v>Miguel Acosta</x:v>
      </x:c>
      <x:c r="E11" s="120" t="n">
        <x:f>IFERROR(AVERAGEIF('Expedientes'!$E$2:$E$33,D11,'Expedientes'!$G$2:$G$33),0)</x:f>
        <x:v>77.6875</x:v>
      </x:c>
      <x:c r="J11" s="118" t="str">
        <x:v>2026-08-23</x:v>
      </x:c>
      <x:c r="K11" s="119" t="n">
        <x:f>SUMIF('Expedientes'!$A$2:$A$33,DATE(2026,8,23),'Expedientes'!$I$2:$I$33)</x:f>
        <x:v>7378000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Gestión de estudio profesional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“Expedientes”.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