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894ac83ec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1b66d3bce5d4719"/>
    <x:sheet xmlns:r="http://schemas.openxmlformats.org/officeDocument/2006/relationships" name="Compras" sheetId="2" r:id="R3de87f92bef84708"/>
    <x:sheet xmlns:r="http://schemas.openxmlformats.org/officeDocument/2006/relationships" name="Análisis" sheetId="3" r:id="R7e8d5dee9b424b0c"/>
    <x:sheet xmlns:r="http://schemas.openxmlformats.org/officeDocument/2006/relationships" name="Guía de uso" sheetId="4" r:id="R4ac8af1503184a8c"/>
    <x:sheet xmlns:r="http://schemas.openxmlformats.org/officeDocument/2006/relationships" name="Fuentes" sheetId="5" r:id="R363b41ca2b8045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9a6b8b96040a4" /><Relationship Type="http://schemas.openxmlformats.org/officeDocument/2006/relationships/theme" Target="/xl/theme/theme1.xml" Id="R6c3a333ec0d348eb" /><Relationship Type="http://schemas.openxmlformats.org/officeDocument/2006/relationships/sharedStrings" Target="/xl/sharedStrings.xml" Id="R500dd12701964776" /><Relationship Type="http://schemas.openxmlformats.org/officeDocument/2006/relationships/worksheet" Target="/xl/worksheets/sheet1.xml" Id="R01b66d3bce5d4719" /><Relationship Type="http://schemas.openxmlformats.org/officeDocument/2006/relationships/worksheet" Target="/xl/worksheets/sheet2.xml" Id="R3de87f92bef84708" /><Relationship Type="http://schemas.openxmlformats.org/officeDocument/2006/relationships/worksheet" Target="/xl/worksheets/sheet3.xml" Id="R7e8d5dee9b424b0c" /><Relationship Type="http://schemas.openxmlformats.org/officeDocument/2006/relationships/worksheet" Target="/xl/worksheets/sheet4.xml" Id="R4ac8af1503184a8c" /><Relationship Type="http://schemas.openxmlformats.org/officeDocument/2006/relationships/worksheet" Target="/xl/worksheets/sheet5.xml" Id="R363b41ca2b80452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9ac073d851b4701" /><Relationship Type="http://schemas.openxmlformats.org/officeDocument/2006/relationships/chart" Target="/xl/drawings/charts/chart2.xml" Id="R2f6d4e1907d748d0" /><Relationship Type="http://schemas.openxmlformats.org/officeDocument/2006/relationships/chart" Target="/xl/drawings/charts/chart3.xml" Id="Rc369c6a1f6a84121" /><Relationship Type="http://schemas.openxmlformats.org/officeDocument/2006/relationships/chart" Target="/xl/drawings/charts/chart4.xml" Id="Rf38d08c9b2d241c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Importe Gs. por Familia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Importe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Unidades promedio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Unidades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Importe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Importe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9ac073d851b4701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f6d4e1907d748d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69c6a1f6a84121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38d08c9b2d241c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76b4904252d448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Historial de compras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Compras históricas</x:v>
      </x:c>
      <x:c r="C6" s="22"/>
      <x:c r="D6" s="22"/>
      <x:c r="E6" s="22"/>
      <x:c r="F6" s="58" t="str">
        <x:v>Unidades promedio</x:v>
      </x:c>
      <x:c r="G6" s="22"/>
      <x:c r="H6" s="22"/>
      <x:c r="I6" s="22"/>
      <x:c r="J6" s="58" t="str">
        <x:v>Pedidos</x:v>
      </x:c>
      <x:c r="K6" s="22"/>
      <x:c r="L6" s="22"/>
      <x:c r="M6" s="58" t="str">
        <x:v>Recurrentes</x:v>
      </x:c>
      <x:c r="N6" s="22"/>
      <x:c r="O6" s="22"/>
      <x:c r="P6" s="22"/>
    </x:row>
    <x:row r="7" ht="19" customHeight="1">
      <x:c r="A7" s="22"/>
      <x:c r="B7" s="59" t="n">
        <x:f>SUM('Compras'!$G$2:$G$33)</x:f>
        <x:v>107621000</x:v>
      </x:c>
      <x:c r="C7" s="60"/>
      <x:c r="D7" s="60"/>
      <x:c r="E7" s="61"/>
      <x:c r="F7" s="96" t="n">
        <x:f>AVERAGE('Compras'!$F$2:$F$33)</x:f>
        <x:v>6.34375</x:v>
      </x:c>
      <x:c r="G7" s="97"/>
      <x:c r="H7" s="97"/>
      <x:c r="I7" s="98"/>
      <x:c r="J7" s="96" t="n">
        <x:f>COUNTA('Compras'!$A$2:$A$33)</x:f>
        <x:v>32</x:v>
      </x:c>
      <x:c r="K7" s="97"/>
      <x:c r="L7" s="98"/>
      <x:c r="M7" s="96" t="n">
        <x:f>COUNTIF('Compras'!$L$2:$L$33,"Devuelta")</x:f>
        <x:v>10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76b4904252d448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4" hidden="0" customWidth="1"/>
    <x:col min="8" max="8" width="12" hidden="0" customWidth="1"/>
    <x:col min="9" max="9" width="26" hidden="0" customWidth="1"/>
    <x:col min="10" max="10" width="12" hidden="0" customWidth="1"/>
    <x:col min="11" max="11" width="15" hidden="0" customWidth="1"/>
    <x:col min="12" max="12" width="12" hidden="0" customWidth="1"/>
  </x:cols>
  <x:sheetData>
    <x:row r="1" ht="34" customHeight="1">
      <x:c r="A1" s="9" t="str">
        <x:v>Fecha</x:v>
      </x:c>
      <x:c r="B1" s="9" t="str">
        <x:v>Pedido</x:v>
      </x:c>
      <x:c r="C1" s="9" t="str">
        <x:v>Cliente</x:v>
      </x:c>
      <x:c r="D1" s="9" t="str">
        <x:v>Familia</x:v>
      </x:c>
      <x:c r="E1" s="9" t="str">
        <x:v>Producto</x:v>
      </x:c>
      <x:c r="F1" s="9" t="str">
        <x:v>Unidades</x:v>
      </x:c>
      <x:c r="G1" s="9" t="str">
        <x:v>Importe Gs.</x:v>
      </x:c>
      <x:c r="H1" s="9" t="str">
        <x:v>Canal</x:v>
      </x:c>
      <x:c r="I1" s="9" t="str">
        <x:v>Días desde compra anterior</x:v>
      </x:c>
      <x:c r="J1" s="9" t="str">
        <x:v>Recompra</x:v>
      </x:c>
      <x:c r="K1" s="9" t="str">
        <x:v>Satisfacción</x:v>
      </x:c>
      <x:c r="L1" s="9" t="str">
        <x:v>Estado</x:v>
      </x:c>
    </x:row>
    <x:row r="2" ht="21" customHeight="1">
      <x:c r="A2" s="18" t="n">
        <x:v>46024</x:v>
      </x:c>
      <x:c r="B2" s="19" t="str">
        <x:v>PED-0001</x:v>
      </x:c>
      <x:c r="C2" s="19" t="str">
        <x:v>Comercial Guaraní</x:v>
      </x:c>
      <x:c r="D2" s="19" t="str">
        <x:v>Servicios</x:v>
      </x:c>
      <x:c r="E2" s="19" t="str">
        <x:v>Plan Esencial</x:v>
      </x:c>
      <x:c r="F2" s="19" t="n">
        <x:v>8</x:v>
      </x:c>
      <x:c r="G2" s="20" t="n">
        <x:v>4248000</x:v>
      </x:c>
      <x:c r="H2" s="19" t="str">
        <x:v>Web</x:v>
      </x:c>
      <x:c r="I2" s="19" t="n">
        <x:v>149</x:v>
      </x:c>
      <x:c r="J2" s="19" t="str">
        <x:v>Primera</x:v>
      </x:c>
      <x:c r="K2" s="21" t="n">
        <x:v>3.3</x:v>
      </x:c>
      <x:c r="L2" s="19" t="str">
        <x:v>Entregada</x:v>
      </x:c>
    </x:row>
    <x:row r="3" ht="21" customHeight="1">
      <x:c r="A3" s="18" t="n">
        <x:v>46058</x:v>
      </x:c>
      <x:c r="B3" s="19" t="str">
        <x:v>PED-0002</x:v>
      </x:c>
      <x:c r="C3" s="19" t="str">
        <x:v>Nexo Py</x:v>
      </x:c>
      <x:c r="D3" s="19" t="str">
        <x:v>Licencias</x:v>
      </x:c>
      <x:c r="E3" s="19" t="str">
        <x:v>Plan Profesional</x:v>
      </x:c>
      <x:c r="F3" s="19" t="n">
        <x:v>8</x:v>
      </x:c>
      <x:c r="G3" s="20" t="n">
        <x:v>6075000</x:v>
      </x:c>
      <x:c r="H3" s="19" t="str">
        <x:v>WhatsApp</x:v>
      </x:c>
      <x:c r="I3" s="19" t="n">
        <x:v>157</x:v>
      </x:c>
      <x:c r="J3" s="19" t="str">
        <x:v>Recurrente</x:v>
      </x:c>
      <x:c r="K3" s="21" t="n">
        <x:v>1.2</x:v>
      </x:c>
      <x:c r="L3" s="19" t="str">
        <x:v>Procesando</x:v>
      </x:c>
    </x:row>
    <x:row r="4" ht="21" customHeight="1">
      <x:c r="A4" s="18" t="n">
        <x:v>46089</x:v>
      </x:c>
      <x:c r="B4" s="19" t="str">
        <x:v>PED-0003</x:v>
      </x:c>
      <x:c r="C4" s="19" t="str">
        <x:v>Arandu SRL</x:v>
      </x:c>
      <x:c r="D4" s="19" t="str">
        <x:v>Equipos</x:v>
      </x:c>
      <x:c r="E4" s="19" t="str">
        <x:v>Servicio Plus</x:v>
      </x:c>
      <x:c r="F4" s="19" t="n">
        <x:v>7</x:v>
      </x:c>
      <x:c r="G4" s="20" t="n">
        <x:v>3472000</x:v>
      </x:c>
      <x:c r="H4" s="19" t="str">
        <x:v>Tienda</x:v>
      </x:c>
      <x:c r="I4" s="19" t="n">
        <x:v>120</x:v>
      </x:c>
      <x:c r="J4" s="19" t="str">
        <x:v>Primera</x:v>
      </x:c>
      <x:c r="K4" s="21" t="n">
        <x:v>3</x:v>
      </x:c>
      <x:c r="L4" s="19" t="str">
        <x:v>Devuelta</x:v>
      </x:c>
    </x:row>
    <x:row r="5" ht="21" customHeight="1">
      <x:c r="A5" s="18" t="n">
        <x:v>46123</x:v>
      </x:c>
      <x:c r="B5" s="19" t="str">
        <x:v>PED-0004</x:v>
      </x:c>
      <x:c r="C5" s="19" t="str">
        <x:v>Punto Norte</x:v>
      </x:c>
      <x:c r="D5" s="19" t="str">
        <x:v>Insumos</x:v>
      </x:c>
      <x:c r="E5" s="19" t="str">
        <x:v>Producto A</x:v>
      </x:c>
      <x:c r="F5" s="19" t="n">
        <x:v>10</x:v>
      </x:c>
      <x:c r="G5" s="20" t="n">
        <x:v>3633000</x:v>
      </x:c>
      <x:c r="H5" s="19" t="str">
        <x:v>Ejecutivo</x:v>
      </x:c>
      <x:c r="I5" s="19" t="n">
        <x:v>78</x:v>
      </x:c>
      <x:c r="J5" s="19" t="str">
        <x:v>Recurrente</x:v>
      </x:c>
      <x:c r="K5" s="21" t="n">
        <x:v>1.8</x:v>
      </x:c>
      <x:c r="L5" s="19" t="str">
        <x:v>Entregada</x:v>
      </x:c>
    </x:row>
    <x:row r="6" ht="21" customHeight="1">
      <x:c r="A6" s="18" t="n">
        <x:v>46156</x:v>
      </x:c>
      <x:c r="B6" s="19" t="str">
        <x:v>PED-0005</x:v>
      </x:c>
      <x:c r="C6" s="19" t="str">
        <x:v>Río Verde</x:v>
      </x:c>
      <x:c r="D6" s="19" t="str">
        <x:v>Servicios</x:v>
      </x:c>
      <x:c r="E6" s="19" t="str">
        <x:v>Producto B</x:v>
      </x:c>
      <x:c r="F6" s="19" t="n">
        <x:v>3</x:v>
      </x:c>
      <x:c r="G6" s="20" t="n">
        <x:v>6396000</x:v>
      </x:c>
      <x:c r="H6" s="19" t="str">
        <x:v>Web</x:v>
      </x:c>
      <x:c r="I6" s="19" t="n">
        <x:v>117</x:v>
      </x:c>
      <x:c r="J6" s="19" t="str">
        <x:v>Primera</x:v>
      </x:c>
      <x:c r="K6" s="21" t="n">
        <x:v>2.1</x:v>
      </x:c>
      <x:c r="L6" s="19" t="str">
        <x:v>Procesando</x:v>
      </x:c>
    </x:row>
    <x:row r="7" ht="21" customHeight="1">
      <x:c r="A7" s="18" t="n">
        <x:v>46190</x:v>
      </x:c>
      <x:c r="B7" s="19" t="str">
        <x:v>PED-0006</x:v>
      </x:c>
      <x:c r="C7" s="19" t="str">
        <x:v>Delta SA</x:v>
      </x:c>
      <x:c r="D7" s="19" t="str">
        <x:v>Licencias</x:v>
      </x:c>
      <x:c r="E7" s="19" t="str">
        <x:v>Kit Comercial</x:v>
      </x:c>
      <x:c r="F7" s="19" t="n">
        <x:v>1</x:v>
      </x:c>
      <x:c r="G7" s="20" t="n">
        <x:v>2742000</x:v>
      </x:c>
      <x:c r="H7" s="19" t="str">
        <x:v>WhatsApp</x:v>
      </x:c>
      <x:c r="I7" s="19" t="n">
        <x:v>91</x:v>
      </x:c>
      <x:c r="J7" s="19" t="str">
        <x:v>Recurrente</x:v>
      </x:c>
      <x:c r="K7" s="21" t="n">
        <x:v>4</x:v>
      </x:c>
      <x:c r="L7" s="19" t="str">
        <x:v>Devuelta</x:v>
      </x:c>
    </x:row>
    <x:row r="8" ht="21" customHeight="1">
      <x:c r="A8" s="18" t="n">
        <x:v>46223</x:v>
      </x:c>
      <x:c r="B8" s="19" t="str">
        <x:v>PED-0007</x:v>
      </x:c>
      <x:c r="C8" s="19" t="str">
        <x:v>Mercado Uno</x:v>
      </x:c>
      <x:c r="D8" s="19" t="str">
        <x:v>Equipos</x:v>
      </x:c>
      <x:c r="E8" s="19" t="str">
        <x:v>Soporte</x:v>
      </x:c>
      <x:c r="F8" s="19" t="n">
        <x:v>6</x:v>
      </x:c>
      <x:c r="G8" s="20" t="n">
        <x:v>2937000</x:v>
      </x:c>
      <x:c r="H8" s="19" t="str">
        <x:v>Tienda</x:v>
      </x:c>
      <x:c r="I8" s="19" t="n">
        <x:v>72</x:v>
      </x:c>
      <x:c r="J8" s="19" t="str">
        <x:v>Primera</x:v>
      </x:c>
      <x:c r="K8" s="21" t="n">
        <x:v>4.1</x:v>
      </x:c>
      <x:c r="L8" s="19" t="str">
        <x:v>Entregada</x:v>
      </x:c>
    </x:row>
    <x:row r="9" ht="21" customHeight="1">
      <x:c r="A9" s="18" t="n">
        <x:v>46257</x:v>
      </x:c>
      <x:c r="B9" s="19" t="str">
        <x:v>PED-0008</x:v>
      </x:c>
      <x:c r="C9" s="19" t="str">
        <x:v>Visiona</x:v>
      </x:c>
      <x:c r="D9" s="19" t="str">
        <x:v>Insumos</x:v>
      </x:c>
      <x:c r="E9" s="19" t="str">
        <x:v>Implementación</x:v>
      </x:c>
      <x:c r="F9" s="19" t="n">
        <x:v>4</x:v>
      </x:c>
      <x:c r="G9" s="20" t="n">
        <x:v>5918000</x:v>
      </x:c>
      <x:c r="H9" s="19" t="str">
        <x:v>Ejecutivo</x:v>
      </x:c>
      <x:c r="I9" s="19" t="n">
        <x:v>136</x:v>
      </x:c>
      <x:c r="J9" s="19" t="str">
        <x:v>Recurrente</x:v>
      </x:c>
      <x:c r="K9" s="21" t="n">
        <x:v>1</x:v>
      </x:c>
      <x:c r="L9" s="19" t="str">
        <x:v>Procesando</x:v>
      </x:c>
    </x:row>
    <x:row r="10" ht="21" customHeight="1">
      <x:c r="A10" s="18" t="n">
        <x:v>46267</x:v>
      </x:c>
      <x:c r="B10" s="19" t="str">
        <x:v>PED-0009</x:v>
      </x:c>
      <x:c r="C10" s="19" t="str">
        <x:v>Comercial Guaraní</x:v>
      </x:c>
      <x:c r="D10" s="19" t="str">
        <x:v>Servicios</x:v>
      </x:c>
      <x:c r="E10" s="19" t="str">
        <x:v>Plan Esencial</x:v>
      </x:c>
      <x:c r="F10" s="19" t="n">
        <x:v>2</x:v>
      </x:c>
      <x:c r="G10" s="20" t="n">
        <x:v>908000</x:v>
      </x:c>
      <x:c r="H10" s="19" t="str">
        <x:v>Web</x:v>
      </x:c>
      <x:c r="I10" s="19" t="n">
        <x:v>68</x:v>
      </x:c>
      <x:c r="J10" s="19" t="str">
        <x:v>Primera</x:v>
      </x:c>
      <x:c r="K10" s="21" t="n">
        <x:v>4.3</x:v>
      </x:c>
      <x:c r="L10" s="19" t="str">
        <x:v>Devuelta</x:v>
      </x:c>
    </x:row>
    <x:row r="11" ht="21" customHeight="1">
      <x:c r="A11" s="18" t="n">
        <x:v>46300</x:v>
      </x:c>
      <x:c r="B11" s="19" t="str">
        <x:v>PED-0010</x:v>
      </x:c>
      <x:c r="C11" s="19" t="str">
        <x:v>Nexo Py</x:v>
      </x:c>
      <x:c r="D11" s="19" t="str">
        <x:v>Licencias</x:v>
      </x:c>
      <x:c r="E11" s="19" t="str">
        <x:v>Plan Profesional</x:v>
      </x:c>
      <x:c r="F11" s="19" t="n">
        <x:v>8</x:v>
      </x:c>
      <x:c r="G11" s="20" t="n">
        <x:v>4930000</x:v>
      </x:c>
      <x:c r="H11" s="19" t="str">
        <x:v>WhatsApp</x:v>
      </x:c>
      <x:c r="I11" s="19" t="n">
        <x:v>100</x:v>
      </x:c>
      <x:c r="J11" s="19" t="str">
        <x:v>Recurrente</x:v>
      </x:c>
      <x:c r="K11" s="21" t="n">
        <x:v>4.3</x:v>
      </x:c>
      <x:c r="L11" s="19" t="str">
        <x:v>Entregada</x:v>
      </x:c>
    </x:row>
    <x:row r="12" ht="21" customHeight="1">
      <x:c r="A12" s="18" t="n">
        <x:v>46334</x:v>
      </x:c>
      <x:c r="B12" s="19" t="str">
        <x:v>PED-0011</x:v>
      </x:c>
      <x:c r="C12" s="19" t="str">
        <x:v>Arandu SRL</x:v>
      </x:c>
      <x:c r="D12" s="19" t="str">
        <x:v>Equipos</x:v>
      </x:c>
      <x:c r="E12" s="19" t="str">
        <x:v>Servicio Plus</x:v>
      </x:c>
      <x:c r="F12" s="19" t="n">
        <x:v>8</x:v>
      </x:c>
      <x:c r="G12" s="20" t="n">
        <x:v>1773000</x:v>
      </x:c>
      <x:c r="H12" s="19" t="str">
        <x:v>Tienda</x:v>
      </x:c>
      <x:c r="I12" s="19" t="n">
        <x:v>49</x:v>
      </x:c>
      <x:c r="J12" s="19" t="str">
        <x:v>Primera</x:v>
      </x:c>
      <x:c r="K12" s="21" t="n">
        <x:v>4.5</x:v>
      </x:c>
      <x:c r="L12" s="19" t="str">
        <x:v>Procesando</x:v>
      </x:c>
    </x:row>
    <x:row r="13" ht="21" customHeight="1">
      <x:c r="A13" s="18" t="n">
        <x:v>46367</x:v>
      </x:c>
      <x:c r="B13" s="19" t="str">
        <x:v>PED-0012</x:v>
      </x:c>
      <x:c r="C13" s="19" t="str">
        <x:v>Punto Norte</x:v>
      </x:c>
      <x:c r="D13" s="19" t="str">
        <x:v>Insumos</x:v>
      </x:c>
      <x:c r="E13" s="19" t="str">
        <x:v>Producto A</x:v>
      </x:c>
      <x:c r="F13" s="19" t="n">
        <x:v>9</x:v>
      </x:c>
      <x:c r="G13" s="20" t="n">
        <x:v>5170000</x:v>
      </x:c>
      <x:c r="H13" s="19" t="str">
        <x:v>Ejecutivo</x:v>
      </x:c>
      <x:c r="I13" s="19" t="n">
        <x:v>152</x:v>
      </x:c>
      <x:c r="J13" s="19" t="str">
        <x:v>Recurrente</x:v>
      </x:c>
      <x:c r="K13" s="21" t="n">
        <x:v>2.5</x:v>
      </x:c>
      <x:c r="L13" s="19" t="str">
        <x:v>Devuelta</x:v>
      </x:c>
    </x:row>
    <x:row r="14" ht="21" customHeight="1">
      <x:c r="A14" s="18" t="n">
        <x:v>46043</x:v>
      </x:c>
      <x:c r="B14" s="19" t="str">
        <x:v>PED-0013</x:v>
      </x:c>
      <x:c r="C14" s="19" t="str">
        <x:v>Río Verde</x:v>
      </x:c>
      <x:c r="D14" s="19" t="str">
        <x:v>Servicios</x:v>
      </x:c>
      <x:c r="E14" s="19" t="str">
        <x:v>Producto B</x:v>
      </x:c>
      <x:c r="F14" s="19" t="n">
        <x:v>6</x:v>
      </x:c>
      <x:c r="G14" s="20" t="n">
        <x:v>605000</x:v>
      </x:c>
      <x:c r="H14" s="19" t="str">
        <x:v>Web</x:v>
      </x:c>
      <x:c r="I14" s="19" t="n">
        <x:v>162</x:v>
      </x:c>
      <x:c r="J14" s="19" t="str">
        <x:v>Primera</x:v>
      </x:c>
      <x:c r="K14" s="21" t="n">
        <x:v>1.2</x:v>
      </x:c>
      <x:c r="L14" s="19" t="str">
        <x:v>Entregada</x:v>
      </x:c>
    </x:row>
    <x:row r="15" ht="21" customHeight="1">
      <x:c r="A15" s="18" t="n">
        <x:v>46077</x:v>
      </x:c>
      <x:c r="B15" s="19" t="str">
        <x:v>PED-0014</x:v>
      </x:c>
      <x:c r="C15" s="19" t="str">
        <x:v>Delta SA</x:v>
      </x:c>
      <x:c r="D15" s="19" t="str">
        <x:v>Licencias</x:v>
      </x:c>
      <x:c r="E15" s="19" t="str">
        <x:v>Kit Comercial</x:v>
      </x:c>
      <x:c r="F15" s="19" t="n">
        <x:v>8</x:v>
      </x:c>
      <x:c r="G15" s="20" t="n">
        <x:v>4383000</x:v>
      </x:c>
      <x:c r="H15" s="19" t="str">
        <x:v>WhatsApp</x:v>
      </x:c>
      <x:c r="I15" s="19" t="n">
        <x:v>121</x:v>
      </x:c>
      <x:c r="J15" s="19" t="str">
        <x:v>Recurrente</x:v>
      </x:c>
      <x:c r="K15" s="21" t="n">
        <x:v>4.8</x:v>
      </x:c>
      <x:c r="L15" s="19" t="str">
        <x:v>Procesando</x:v>
      </x:c>
    </x:row>
    <x:row r="16" ht="21" customHeight="1">
      <x:c r="A16" s="18" t="n">
        <x:v>46084</x:v>
      </x:c>
      <x:c r="B16" s="19" t="str">
        <x:v>PED-0015</x:v>
      </x:c>
      <x:c r="C16" s="19" t="str">
        <x:v>Mercado Uno</x:v>
      </x:c>
      <x:c r="D16" s="19" t="str">
        <x:v>Equipos</x:v>
      </x:c>
      <x:c r="E16" s="19" t="str">
        <x:v>Soporte</x:v>
      </x:c>
      <x:c r="F16" s="19" t="n">
        <x:v>8</x:v>
      </x:c>
      <x:c r="G16" s="20" t="n">
        <x:v>3912000</x:v>
      </x:c>
      <x:c r="H16" s="19" t="str">
        <x:v>Tienda</x:v>
      </x:c>
      <x:c r="I16" s="19" t="n">
        <x:v>135</x:v>
      </x:c>
      <x:c r="J16" s="19" t="str">
        <x:v>Primera</x:v>
      </x:c>
      <x:c r="K16" s="21" t="n">
        <x:v>3.1</x:v>
      </x:c>
      <x:c r="L16" s="19" t="str">
        <x:v>Devuelta</x:v>
      </x:c>
    </x:row>
    <x:row r="17" ht="21" customHeight="1">
      <x:c r="A17" s="18" t="n">
        <x:v>46118</x:v>
      </x:c>
      <x:c r="B17" s="19" t="str">
        <x:v>PED-0016</x:v>
      </x:c>
      <x:c r="C17" s="19" t="str">
        <x:v>Visiona</x:v>
      </x:c>
      <x:c r="D17" s="19" t="str">
        <x:v>Insumos</x:v>
      </x:c>
      <x:c r="E17" s="19" t="str">
        <x:v>Implementación</x:v>
      </x:c>
      <x:c r="F17" s="19" t="n">
        <x:v>4</x:v>
      </x:c>
      <x:c r="G17" s="20" t="n">
        <x:v>1955000</x:v>
      </x:c>
      <x:c r="H17" s="19" t="str">
        <x:v>Ejecutivo</x:v>
      </x:c>
      <x:c r="I17" s="19" t="n">
        <x:v>29</x:v>
      </x:c>
      <x:c r="J17" s="19" t="str">
        <x:v>Recurrente</x:v>
      </x:c>
      <x:c r="K17" s="21" t="n">
        <x:v>2</x:v>
      </x:c>
      <x:c r="L17" s="19" t="str">
        <x:v>Entregada</x:v>
      </x:c>
    </x:row>
    <x:row r="18" ht="21" customHeight="1">
      <x:c r="A18" s="18" t="n">
        <x:v>46151</x:v>
      </x:c>
      <x:c r="B18" s="19" t="str">
        <x:v>PED-0017</x:v>
      </x:c>
      <x:c r="C18" s="19" t="str">
        <x:v>Comercial Guaraní</x:v>
      </x:c>
      <x:c r="D18" s="19" t="str">
        <x:v>Servicios</x:v>
      </x:c>
      <x:c r="E18" s="19" t="str">
        <x:v>Plan Esencial</x:v>
      </x:c>
      <x:c r="F18" s="19" t="n">
        <x:v>5</x:v>
      </x:c>
      <x:c r="G18" s="20" t="n">
        <x:v>1817000</x:v>
      </x:c>
      <x:c r="H18" s="19" t="str">
        <x:v>Web</x:v>
      </x:c>
      <x:c r="I18" s="19" t="n">
        <x:v>166</x:v>
      </x:c>
      <x:c r="J18" s="19" t="str">
        <x:v>Primera</x:v>
      </x:c>
      <x:c r="K18" s="21" t="n">
        <x:v>5</x:v>
      </x:c>
      <x:c r="L18" s="19" t="str">
        <x:v>Procesando</x:v>
      </x:c>
    </x:row>
    <x:row r="19" ht="21" customHeight="1">
      <x:c r="A19" s="18" t="n">
        <x:v>46185</x:v>
      </x:c>
      <x:c r="B19" s="19" t="str">
        <x:v>PED-0018</x:v>
      </x:c>
      <x:c r="C19" s="19" t="str">
        <x:v>Nexo Py</x:v>
      </x:c>
      <x:c r="D19" s="19" t="str">
        <x:v>Licencias</x:v>
      </x:c>
      <x:c r="E19" s="19" t="str">
        <x:v>Plan Profesional</x:v>
      </x:c>
      <x:c r="F19" s="19" t="n">
        <x:v>5</x:v>
      </x:c>
      <x:c r="G19" s="20" t="n">
        <x:v>663000</x:v>
      </x:c>
      <x:c r="H19" s="19" t="str">
        <x:v>WhatsApp</x:v>
      </x:c>
      <x:c r="I19" s="19" t="n">
        <x:v>9</x:v>
      </x:c>
      <x:c r="J19" s="19" t="str">
        <x:v>Recurrente</x:v>
      </x:c>
      <x:c r="K19" s="21" t="n">
        <x:v>4.6</x:v>
      </x:c>
      <x:c r="L19" s="19" t="str">
        <x:v>Devuelta</x:v>
      </x:c>
    </x:row>
    <x:row r="20" ht="21" customHeight="1">
      <x:c r="A20" s="18" t="n">
        <x:v>46218</x:v>
      </x:c>
      <x:c r="B20" s="19" t="str">
        <x:v>PED-0019</x:v>
      </x:c>
      <x:c r="C20" s="19" t="str">
        <x:v>Arandu SRL</x:v>
      </x:c>
      <x:c r="D20" s="19" t="str">
        <x:v>Equipos</x:v>
      </x:c>
      <x:c r="E20" s="19" t="str">
        <x:v>Servicio Plus</x:v>
      </x:c>
      <x:c r="F20" s="19" t="n">
        <x:v>10</x:v>
      </x:c>
      <x:c r="G20" s="20" t="n">
        <x:v>2549000</x:v>
      </x:c>
      <x:c r="H20" s="19" t="str">
        <x:v>Tienda</x:v>
      </x:c>
      <x:c r="I20" s="19" t="n">
        <x:v>154</x:v>
      </x:c>
      <x:c r="J20" s="19" t="str">
        <x:v>Primera</x:v>
      </x:c>
      <x:c r="K20" s="21" t="n">
        <x:v>4.2</x:v>
      </x:c>
      <x:c r="L20" s="19" t="str">
        <x:v>Entregada</x:v>
      </x:c>
    </x:row>
    <x:row r="21" ht="21" customHeight="1">
      <x:c r="A21" s="18" t="n">
        <x:v>46252</x:v>
      </x:c>
      <x:c r="B21" s="19" t="str">
        <x:v>PED-0020</x:v>
      </x:c>
      <x:c r="C21" s="19" t="str">
        <x:v>Punto Norte</x:v>
      </x:c>
      <x:c r="D21" s="19" t="str">
        <x:v>Insumos</x:v>
      </x:c>
      <x:c r="E21" s="19" t="str">
        <x:v>Producto A</x:v>
      </x:c>
      <x:c r="F21" s="19" t="n">
        <x:v>6</x:v>
      </x:c>
      <x:c r="G21" s="20" t="n">
        <x:v>884000</x:v>
      </x:c>
      <x:c r="H21" s="19" t="str">
        <x:v>Ejecutivo</x:v>
      </x:c>
      <x:c r="I21" s="19" t="n">
        <x:v>162</x:v>
      </x:c>
      <x:c r="J21" s="19" t="str">
        <x:v>Recurrente</x:v>
      </x:c>
      <x:c r="K21" s="21" t="n">
        <x:v>2.3</x:v>
      </x:c>
      <x:c r="L21" s="19" t="str">
        <x:v>Procesando</x:v>
      </x:c>
    </x:row>
    <x:row r="22" ht="21" customHeight="1">
      <x:c r="A22" s="18" t="n">
        <x:v>46286</x:v>
      </x:c>
      <x:c r="B22" s="19" t="str">
        <x:v>PED-0021</x:v>
      </x:c>
      <x:c r="C22" s="19" t="str">
        <x:v>Río Verde</x:v>
      </x:c>
      <x:c r="D22" s="19" t="str">
        <x:v>Servicios</x:v>
      </x:c>
      <x:c r="E22" s="19" t="str">
        <x:v>Producto B</x:v>
      </x:c>
      <x:c r="F22" s="19" t="n">
        <x:v>7</x:v>
      </x:c>
      <x:c r="G22" s="20" t="n">
        <x:v>2243000</x:v>
      </x:c>
      <x:c r="H22" s="19" t="str">
        <x:v>Web</x:v>
      </x:c>
      <x:c r="I22" s="19" t="n">
        <x:v>77</x:v>
      </x:c>
      <x:c r="J22" s="19" t="str">
        <x:v>Primera</x:v>
      </x:c>
      <x:c r="K22" s="21" t="n">
        <x:v>1.4</x:v>
      </x:c>
      <x:c r="L22" s="19" t="str">
        <x:v>Devuelta</x:v>
      </x:c>
    </x:row>
    <x:row r="23" ht="21" customHeight="1">
      <x:c r="A23" s="18" t="n">
        <x:v>46319</x:v>
      </x:c>
      <x:c r="B23" s="19" t="str">
        <x:v>PED-0022</x:v>
      </x:c>
      <x:c r="C23" s="19" t="str">
        <x:v>Delta SA</x:v>
      </x:c>
      <x:c r="D23" s="19" t="str">
        <x:v>Licencias</x:v>
      </x:c>
      <x:c r="E23" s="19" t="str">
        <x:v>Kit Comercial</x:v>
      </x:c>
      <x:c r="F23" s="19" t="n">
        <x:v>9</x:v>
      </x:c>
      <x:c r="G23" s="20" t="n">
        <x:v>6311000</x:v>
      </x:c>
      <x:c r="H23" s="19" t="str">
        <x:v>WhatsApp</x:v>
      </x:c>
      <x:c r="I23" s="19" t="n">
        <x:v>152</x:v>
      </x:c>
      <x:c r="J23" s="19" t="str">
        <x:v>Recurrente</x:v>
      </x:c>
      <x:c r="K23" s="21" t="n">
        <x:v>4.6</x:v>
      </x:c>
      <x:c r="L23" s="19" t="str">
        <x:v>Entregada</x:v>
      </x:c>
    </x:row>
    <x:row r="24" ht="21" customHeight="1">
      <x:c r="A24" s="18" t="n">
        <x:v>46329</x:v>
      </x:c>
      <x:c r="B24" s="19" t="str">
        <x:v>PED-0023</x:v>
      </x:c>
      <x:c r="C24" s="19" t="str">
        <x:v>Mercado Uno</x:v>
      </x:c>
      <x:c r="D24" s="19" t="str">
        <x:v>Equipos</x:v>
      </x:c>
      <x:c r="E24" s="19" t="str">
        <x:v>Soporte</x:v>
      </x:c>
      <x:c r="F24" s="19" t="n">
        <x:v>7</x:v>
      </x:c>
      <x:c r="G24" s="20" t="n">
        <x:v>4353000</x:v>
      </x:c>
      <x:c r="H24" s="19" t="str">
        <x:v>Tienda</x:v>
      </x:c>
      <x:c r="I24" s="19" t="n">
        <x:v>122</x:v>
      </x:c>
      <x:c r="J24" s="19" t="str">
        <x:v>Primera</x:v>
      </x:c>
      <x:c r="K24" s="21" t="n">
        <x:v>2.7</x:v>
      </x:c>
      <x:c r="L24" s="19" t="str">
        <x:v>Procesando</x:v>
      </x:c>
    </x:row>
    <x:row r="25" ht="21" customHeight="1">
      <x:c r="A25" s="18" t="n">
        <x:v>46362</x:v>
      </x:c>
      <x:c r="B25" s="19" t="str">
        <x:v>PED-0024</x:v>
      </x:c>
      <x:c r="C25" s="19" t="str">
        <x:v>Visiona</x:v>
      </x:c>
      <x:c r="D25" s="19" t="str">
        <x:v>Insumos</x:v>
      </x:c>
      <x:c r="E25" s="19" t="str">
        <x:v>Implementación</x:v>
      </x:c>
      <x:c r="F25" s="19" t="n">
        <x:v>6</x:v>
      </x:c>
      <x:c r="G25" s="20" t="n">
        <x:v>3080000</x:v>
      </x:c>
      <x:c r="H25" s="19" t="str">
        <x:v>Ejecutivo</x:v>
      </x:c>
      <x:c r="I25" s="19" t="n">
        <x:v>130</x:v>
      </x:c>
      <x:c r="J25" s="19" t="str">
        <x:v>Recurrente</x:v>
      </x:c>
      <x:c r="K25" s="21" t="n">
        <x:v>2.6</x:v>
      </x:c>
      <x:c r="L25" s="19" t="str">
        <x:v>Devuelta</x:v>
      </x:c>
    </x:row>
    <x:row r="26" ht="21" customHeight="1">
      <x:c r="A26" s="18" t="n">
        <x:v>46038</x:v>
      </x:c>
      <x:c r="B26" s="19" t="str">
        <x:v>PED-0025</x:v>
      </x:c>
      <x:c r="C26" s="19" t="str">
        <x:v>Comercial Guaraní</x:v>
      </x:c>
      <x:c r="D26" s="19" t="str">
        <x:v>Servicios</x:v>
      </x:c>
      <x:c r="E26" s="19" t="str">
        <x:v>Plan Esencial</x:v>
      </x:c>
      <x:c r="F26" s="19" t="n">
        <x:v>1</x:v>
      </x:c>
      <x:c r="G26" s="20" t="n">
        <x:v>6116000</x:v>
      </x:c>
      <x:c r="H26" s="19" t="str">
        <x:v>Web</x:v>
      </x:c>
      <x:c r="I26" s="19" t="n">
        <x:v>39</x:v>
      </x:c>
      <x:c r="J26" s="19" t="str">
        <x:v>Primera</x:v>
      </x:c>
      <x:c r="K26" s="21" t="n">
        <x:v>3.5</x:v>
      </x:c>
      <x:c r="L26" s="19" t="str">
        <x:v>Entregada</x:v>
      </x:c>
    </x:row>
    <x:row r="27" ht="21" customHeight="1">
      <x:c r="A27" s="18" t="n">
        <x:v>46072</x:v>
      </x:c>
      <x:c r="B27" s="19" t="str">
        <x:v>PED-0026</x:v>
      </x:c>
      <x:c r="C27" s="19" t="str">
        <x:v>Nexo Py</x:v>
      </x:c>
      <x:c r="D27" s="19" t="str">
        <x:v>Licencias</x:v>
      </x:c>
      <x:c r="E27" s="19" t="str">
        <x:v>Plan Profesional</x:v>
      </x:c>
      <x:c r="F27" s="19" t="n">
        <x:v>7</x:v>
      </x:c>
      <x:c r="G27" s="20" t="n">
        <x:v>1207000</x:v>
      </x:c>
      <x:c r="H27" s="19" t="str">
        <x:v>WhatsApp</x:v>
      </x:c>
      <x:c r="I27" s="19" t="n">
        <x:v>178</x:v>
      </x:c>
      <x:c r="J27" s="19" t="str">
        <x:v>Recurrente</x:v>
      </x:c>
      <x:c r="K27" s="21" t="n">
        <x:v>4.4</x:v>
      </x:c>
      <x:c r="L27" s="19" t="str">
        <x:v>Procesando</x:v>
      </x:c>
    </x:row>
    <x:row r="28" ht="21" customHeight="1">
      <x:c r="A28" s="18" t="n">
        <x:v>46103</x:v>
      </x:c>
      <x:c r="B28" s="19" t="str">
        <x:v>PED-0027</x:v>
      </x:c>
      <x:c r="C28" s="19" t="str">
        <x:v>Arandu SRL</x:v>
      </x:c>
      <x:c r="D28" s="19" t="str">
        <x:v>Equipos</x:v>
      </x:c>
      <x:c r="E28" s="19" t="str">
        <x:v>Servicio Plus</x:v>
      </x:c>
      <x:c r="F28" s="19" t="n">
        <x:v>4</x:v>
      </x:c>
      <x:c r="G28" s="20" t="n">
        <x:v>2881000</x:v>
      </x:c>
      <x:c r="H28" s="19" t="str">
        <x:v>Tienda</x:v>
      </x:c>
      <x:c r="I28" s="19" t="n">
        <x:v>167</x:v>
      </x:c>
      <x:c r="J28" s="19" t="str">
        <x:v>Primera</x:v>
      </x:c>
      <x:c r="K28" s="21" t="n">
        <x:v>1.2</x:v>
      </x:c>
      <x:c r="L28" s="19" t="str">
        <x:v>Devuelta</x:v>
      </x:c>
    </x:row>
    <x:row r="29" ht="21" customHeight="1">
      <x:c r="A29" s="18" t="n">
        <x:v>46137</x:v>
      </x:c>
      <x:c r="B29" s="19" t="str">
        <x:v>PED-0028</x:v>
      </x:c>
      <x:c r="C29" s="19" t="str">
        <x:v>Punto Norte</x:v>
      </x:c>
      <x:c r="D29" s="19" t="str">
        <x:v>Insumos</x:v>
      </x:c>
      <x:c r="E29" s="19" t="str">
        <x:v>Producto A</x:v>
      </x:c>
      <x:c r="F29" s="19" t="n">
        <x:v>7</x:v>
      </x:c>
      <x:c r="G29" s="20" t="n">
        <x:v>4984000</x:v>
      </x:c>
      <x:c r="H29" s="19" t="str">
        <x:v>Ejecutivo</x:v>
      </x:c>
      <x:c r="I29" s="19" t="n">
        <x:v>25</x:v>
      </x:c>
      <x:c r="J29" s="19" t="str">
        <x:v>Recurrente</x:v>
      </x:c>
      <x:c r="K29" s="21" t="n">
        <x:v>3.5</x:v>
      </x:c>
      <x:c r="L29" s="19" t="str">
        <x:v>Entregada</x:v>
      </x:c>
    </x:row>
    <x:row r="30" ht="21" customHeight="1">
      <x:c r="A30" s="18" t="n">
        <x:v>46146</x:v>
      </x:c>
      <x:c r="B30" s="19" t="str">
        <x:v>PED-0029</x:v>
      </x:c>
      <x:c r="C30" s="19" t="str">
        <x:v>Río Verde</x:v>
      </x:c>
      <x:c r="D30" s="19" t="str">
        <x:v>Servicios</x:v>
      </x:c>
      <x:c r="E30" s="19" t="str">
        <x:v>Producto B</x:v>
      </x:c>
      <x:c r="F30" s="19" t="n">
        <x:v>9</x:v>
      </x:c>
      <x:c r="G30" s="20" t="n">
        <x:v>3953000</x:v>
      </x:c>
      <x:c r="H30" s="19" t="str">
        <x:v>Web</x:v>
      </x:c>
      <x:c r="I30" s="19" t="n">
        <x:v>102</x:v>
      </x:c>
      <x:c r="J30" s="19" t="str">
        <x:v>Primera</x:v>
      </x:c>
      <x:c r="K30" s="21" t="n">
        <x:v>4.8</x:v>
      </x:c>
      <x:c r="L30" s="19" t="str">
        <x:v>Procesando</x:v>
      </x:c>
    </x:row>
    <x:row r="31" ht="21" customHeight="1">
      <x:c r="A31" s="18" t="n">
        <x:v>46180</x:v>
      </x:c>
      <x:c r="B31" s="19" t="str">
        <x:v>PED-0030</x:v>
      </x:c>
      <x:c r="C31" s="19" t="str">
        <x:v>Delta SA</x:v>
      </x:c>
      <x:c r="D31" s="19" t="str">
        <x:v>Licencias</x:v>
      </x:c>
      <x:c r="E31" s="19" t="str">
        <x:v>Kit Comercial</x:v>
      </x:c>
      <x:c r="F31" s="19" t="n">
        <x:v>7</x:v>
      </x:c>
      <x:c r="G31" s="20" t="n">
        <x:v>1230000</x:v>
      </x:c>
      <x:c r="H31" s="19" t="str">
        <x:v>WhatsApp</x:v>
      </x:c>
      <x:c r="I31" s="19" t="n">
        <x:v>96</x:v>
      </x:c>
      <x:c r="J31" s="19" t="str">
        <x:v>Recurrente</x:v>
      </x:c>
      <x:c r="K31" s="21" t="n">
        <x:v>4.1</x:v>
      </x:c>
      <x:c r="L31" s="19" t="str">
        <x:v>Devuelta</x:v>
      </x:c>
    </x:row>
    <x:row r="32" ht="21" customHeight="1">
      <x:c r="A32" s="18" t="n">
        <x:v>46213</x:v>
      </x:c>
      <x:c r="B32" s="19" t="str">
        <x:v>PED-0031</x:v>
      </x:c>
      <x:c r="C32" s="19" t="str">
        <x:v>Mercado Uno</x:v>
      </x:c>
      <x:c r="D32" s="19" t="str">
        <x:v>Equipos</x:v>
      </x:c>
      <x:c r="E32" s="19" t="str">
        <x:v>Soporte</x:v>
      </x:c>
      <x:c r="F32" s="19" t="n">
        <x:v>9</x:v>
      </x:c>
      <x:c r="G32" s="20" t="n">
        <x:v>2781000</x:v>
      </x:c>
      <x:c r="H32" s="19" t="str">
        <x:v>Tienda</x:v>
      </x:c>
      <x:c r="I32" s="19" t="n">
        <x:v>104</x:v>
      </x:c>
      <x:c r="J32" s="19" t="str">
        <x:v>Primera</x:v>
      </x:c>
      <x:c r="K32" s="21" t="n">
        <x:v>3.2</x:v>
      </x:c>
      <x:c r="L32" s="19" t="str">
        <x:v>Entregada</x:v>
      </x:c>
    </x:row>
    <x:row r="33" ht="21" customHeight="1">
      <x:c r="A33" s="18" t="n">
        <x:v>46247</x:v>
      </x:c>
      <x:c r="B33" s="19" t="str">
        <x:v>PED-0032</x:v>
      </x:c>
      <x:c r="C33" s="19" t="str">
        <x:v>Visiona</x:v>
      </x:c>
      <x:c r="D33" s="19" t="str">
        <x:v>Insumos</x:v>
      </x:c>
      <x:c r="E33" s="19" t="str">
        <x:v>Implementación</x:v>
      </x:c>
      <x:c r="F33" s="19" t="n">
        <x:v>4</x:v>
      </x:c>
      <x:c r="G33" s="20" t="n">
        <x:v>3512000</x:v>
      </x:c>
      <x:c r="H33" s="19" t="str">
        <x:v>Ejecutivo</x:v>
      </x:c>
      <x:c r="I33" s="19" t="n">
        <x:v>21</x:v>
      </x:c>
      <x:c r="J33" s="19" t="str">
        <x:v>Recurrente</x:v>
      </x:c>
      <x:c r="K33" s="21" t="n">
        <x:v>4.6</x:v>
      </x:c>
      <x:c r="L33" s="19" t="str">
        <x:v>Procesando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Familia</x:v>
      </x:c>
      <x:c r="B3" s="108" t="str">
        <x:v>Importe Gs.</x:v>
      </x:c>
      <x:c r="D3" s="108" t="str">
        <x:v>Canal</x:v>
      </x:c>
      <x:c r="E3" s="108" t="str">
        <x:v>Unidades</x:v>
      </x:c>
      <x:c r="G3" s="108" t="str">
        <x:v>Estado</x:v>
      </x:c>
      <x:c r="H3" s="108" t="str">
        <x:v>Registros</x:v>
      </x:c>
      <x:c r="J3" s="108" t="str">
        <x:v>Fecha</x:v>
      </x:c>
      <x:c r="K3" s="108" t="str">
        <x:v>Importe Gs.</x:v>
      </x:c>
    </x:row>
    <x:row r="4">
      <x:c r="A4" s="109" t="str">
        <x:v>Servicios</x:v>
      </x:c>
      <x:c r="B4" s="110" t="n">
        <x:f>SUMIF('Compras'!$D$2:$D$33,A4,'Compras'!$G$2:$G$33)</x:f>
        <x:v>26286000</x:v>
      </x:c>
      <x:c r="D4" s="109" t="str">
        <x:v>Web</x:v>
      </x:c>
      <x:c r="E4" s="111" t="n">
        <x:f>IFERROR(AVERAGEIF('Compras'!$H$2:$H$33,D4,'Compras'!$F$2:$F$33),0)</x:f>
        <x:v>5.125</x:v>
      </x:c>
      <x:c r="G4" s="109" t="str">
        <x:v>Entregada</x:v>
      </x:c>
      <x:c r="H4" s="111" t="n">
        <x:f>COUNTIF('Compras'!$L$2:$L$33,G4)</x:f>
        <x:v>11</x:v>
      </x:c>
      <x:c r="J4" s="109" t="str">
        <x:v>2026-01-02</x:v>
      </x:c>
      <x:c r="K4" s="110" t="n">
        <x:f>SUMIF('Compras'!$A$2:$A$33,DATE(2026,1,2),'Compras'!$G$2:$G$33)</x:f>
        <x:v>4248000</x:v>
      </x:c>
    </x:row>
    <x:row r="5">
      <x:c r="A5" s="109" t="str">
        <x:v>Licencias</x:v>
      </x:c>
      <x:c r="B5" s="110" t="n">
        <x:f>SUMIF('Compras'!$D$2:$D$33,A5,'Compras'!$G$2:$G$33)</x:f>
        <x:v>27541000</x:v>
      </x:c>
      <x:c r="D5" s="109" t="str">
        <x:v>WhatsApp</x:v>
      </x:c>
      <x:c r="E5" s="111" t="n">
        <x:f>IFERROR(AVERAGEIF('Compras'!$H$2:$H$33,D5,'Compras'!$F$2:$F$33),0)</x:f>
        <x:v>6.625</x:v>
      </x:c>
      <x:c r="G5" s="109" t="str">
        <x:v>Procesando</x:v>
      </x:c>
      <x:c r="H5" s="111" t="n">
        <x:f>COUNTIF('Compras'!$L$2:$L$33,G5)</x:f>
        <x:v>11</x:v>
      </x:c>
      <x:c r="J5" s="109" t="str">
        <x:v>2026-02-05</x:v>
      </x:c>
      <x:c r="K5" s="110" t="n">
        <x:f>SUMIF('Compras'!$A$2:$A$33,DATE(2026,2,5),'Compras'!$G$2:$G$33)</x:f>
        <x:v>6075000</x:v>
      </x:c>
    </x:row>
    <x:row r="6">
      <x:c r="A6" s="109" t="str">
        <x:v>Equipos</x:v>
      </x:c>
      <x:c r="B6" s="110" t="n">
        <x:f>SUMIF('Compras'!$D$2:$D$33,A6,'Compras'!$G$2:$G$33)</x:f>
        <x:v>24658000</x:v>
      </x:c>
      <x:c r="D6" s="109" t="str">
        <x:v>Tienda</x:v>
      </x:c>
      <x:c r="E6" s="111" t="n">
        <x:f>IFERROR(AVERAGEIF('Compras'!$H$2:$H$33,D6,'Compras'!$F$2:$F$33),0)</x:f>
        <x:v>7.375</x:v>
      </x:c>
      <x:c r="G6" s="109" t="str">
        <x:v>Devuelta</x:v>
      </x:c>
      <x:c r="H6" s="111" t="n">
        <x:f>COUNTIF('Compras'!$L$2:$L$33,G6)</x:f>
        <x:v>10</x:v>
      </x:c>
      <x:c r="J6" s="109" t="str">
        <x:v>2026-03-08</x:v>
      </x:c>
      <x:c r="K6" s="110" t="n">
        <x:f>SUMIF('Compras'!$A$2:$A$33,DATE(2026,3,8),'Compras'!$G$2:$G$33)</x:f>
        <x:v>3472000</x:v>
      </x:c>
    </x:row>
    <x:row r="7">
      <x:c r="A7" s="109" t="str">
        <x:v>Insumos</x:v>
      </x:c>
      <x:c r="B7" s="110" t="n">
        <x:f>SUMIF('Compras'!$D$2:$D$33,A7,'Compras'!$G$2:$G$33)</x:f>
        <x:v>29136000</x:v>
      </x:c>
      <x:c r="D7" s="109" t="str">
        <x:v>Ejecutivo</x:v>
      </x:c>
      <x:c r="E7" s="111" t="n">
        <x:f>IFERROR(AVERAGEIF('Compras'!$H$2:$H$33,D7,'Compras'!$F$2:$F$33),0)</x:f>
        <x:v>6.25</x:v>
      </x:c>
      <x:c r="J7" s="109" t="str">
        <x:v>2026-04-11</x:v>
      </x:c>
      <x:c r="K7" s="110" t="n">
        <x:f>SUMIF('Compras'!$A$2:$A$33,DATE(2026,4,11),'Compras'!$G$2:$G$33)</x:f>
        <x:v>3633000</x:v>
      </x:c>
    </x:row>
    <x:row r="8">
      <x:c r="J8" s="109" t="str">
        <x:v>2026-05-14</x:v>
      </x:c>
      <x:c r="K8" s="110" t="n">
        <x:f>SUMIF('Compras'!$A$2:$A$33,DATE(2026,5,14),'Compras'!$G$2:$G$33)</x:f>
        <x:v>6396000</x:v>
      </x:c>
    </x:row>
    <x:row r="9">
      <x:c r="J9" s="109" t="str">
        <x:v>2026-06-17</x:v>
      </x:c>
      <x:c r="K9" s="110" t="n">
        <x:f>SUMIF('Compras'!$A$2:$A$33,DATE(2026,6,17),'Compras'!$G$2:$G$33)</x:f>
        <x:v>2742000</x:v>
      </x:c>
    </x:row>
    <x:row r="10">
      <x:c r="J10" s="109" t="str">
        <x:v>2026-07-20</x:v>
      </x:c>
      <x:c r="K10" s="110" t="n">
        <x:f>SUMIF('Compras'!$A$2:$A$33,DATE(2026,7,20),'Compras'!$G$2:$G$33)</x:f>
        <x:v>2937000</x:v>
      </x:c>
    </x:row>
    <x:row r="11">
      <x:c r="J11" s="109" t="str">
        <x:v>2026-08-23</x:v>
      </x:c>
      <x:c r="K11" s="110" t="n">
        <x:f>SUMIF('Compras'!$A$2:$A$33,DATE(2026,8,23),'Compras'!$G$2:$G$33)</x:f>
        <x:v>5918000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Historial de compras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“Compras”.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