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996648d8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eed133443eb4913"/>
    <x:sheet xmlns:r="http://schemas.openxmlformats.org/officeDocument/2006/relationships" name="Metas" sheetId="2" r:id="Rda8234ff2aef43af"/>
    <x:sheet xmlns:r="http://schemas.openxmlformats.org/officeDocument/2006/relationships" name="Análisis" sheetId="3" r:id="Rcd0394b91b5a42fc"/>
    <x:sheet xmlns:r="http://schemas.openxmlformats.org/officeDocument/2006/relationships" name="Guía de uso" sheetId="4" r:id="Ra73b77668d444f03"/>
    <x:sheet xmlns:r="http://schemas.openxmlformats.org/officeDocument/2006/relationships" name="Fuentes" sheetId="5" r:id="R588990c7e8f94c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834b01f2e4219" /><Relationship Type="http://schemas.openxmlformats.org/officeDocument/2006/relationships/theme" Target="/xl/theme/theme1.xml" Id="R70ff8f559f444a72" /><Relationship Type="http://schemas.openxmlformats.org/officeDocument/2006/relationships/sharedStrings" Target="/xl/sharedStrings.xml" Id="R55f00a141098448e" /><Relationship Type="http://schemas.openxmlformats.org/officeDocument/2006/relationships/worksheet" Target="/xl/worksheets/sheet1.xml" Id="Rceed133443eb4913" /><Relationship Type="http://schemas.openxmlformats.org/officeDocument/2006/relationships/worksheet" Target="/xl/worksheets/sheet2.xml" Id="Rda8234ff2aef43af" /><Relationship Type="http://schemas.openxmlformats.org/officeDocument/2006/relationships/worksheet" Target="/xl/worksheets/sheet3.xml" Id="Rcd0394b91b5a42fc" /><Relationship Type="http://schemas.openxmlformats.org/officeDocument/2006/relationships/worksheet" Target="/xl/worksheets/sheet4.xml" Id="Ra73b77668d444f03" /><Relationship Type="http://schemas.openxmlformats.org/officeDocument/2006/relationships/worksheet" Target="/xl/worksheets/sheet5.xml" Id="R588990c7e8f94c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76aae9ea4ae46e8" /><Relationship Type="http://schemas.openxmlformats.org/officeDocument/2006/relationships/chart" Target="/xl/drawings/charts/chart2.xml" Id="R300900f57d594434" /><Relationship Type="http://schemas.openxmlformats.org/officeDocument/2006/relationships/chart" Target="/xl/drawings/charts/chart3.xml" Id="R4d71cdb71d5e43fb" /><Relationship Type="http://schemas.openxmlformats.org/officeDocument/2006/relationships/chart" Target="/xl/drawings/charts/chart4.xml" Id="Re6becb1277904b5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Ingreso real Gs. por Ejecutivo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Ingreso real Gs.</c:v>
          </c:tx>
          <c:marker>
            <c:symbol val="none"/>
          </c:marker>
          <c:cat>
            <c:strRef>
              <c:f>'Análisis'!$A$4:$A$11</c:f>
              <c:strCache>
                <c:ptCount val="0"/>
              </c:strCache>
            </c:strRef>
          </c:cat>
          <c:val>
            <c:numRef>
              <c:f>'Análisis'!$B$4:$B$11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Índice total % promedio por Zona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Índice total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Semáforo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Ingreso real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Ingreso real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6aae9ea4ae46e8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0900f57d594434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71cdb71d5e43fb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becb1277904b5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9a15ea429bc4d2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Metas comerciales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Ingresos logrados</x:v>
      </x:c>
      <x:c r="C6" s="22"/>
      <x:c r="D6" s="22"/>
      <x:c r="E6" s="22"/>
      <x:c r="F6" s="58" t="str">
        <x:v>Índice total promedio</x:v>
      </x:c>
      <x:c r="G6" s="22"/>
      <x:c r="H6" s="22"/>
      <x:c r="I6" s="22"/>
      <x:c r="J6" s="58" t="str">
        <x:v>Metas</x:v>
      </x:c>
      <x:c r="K6" s="22"/>
      <x:c r="L6" s="22"/>
      <x:c r="M6" s="58" t="str">
        <x:v>Superadas</x:v>
      </x:c>
      <x:c r="N6" s="22"/>
      <x:c r="O6" s="22"/>
      <x:c r="P6" s="22"/>
    </x:row>
    <x:row r="7" ht="19" customHeight="1">
      <x:c r="A7" s="22"/>
      <x:c r="B7" s="59" t="n">
        <x:f>SUM('Metas'!$E$2:$E$25)</x:f>
        <x:v>584119000</x:v>
      </x:c>
      <x:c r="C7" s="60"/>
      <x:c r="D7" s="60"/>
      <x:c r="E7" s="61"/>
      <x:c r="F7" s="96" t="n">
        <x:f>AVERAGE('Metas'!$K$2:$K$25)</x:f>
        <x:v>1.1513961127081742</x:v>
      </x:c>
      <x:c r="G7" s="97"/>
      <x:c r="H7" s="97"/>
      <x:c r="I7" s="98"/>
      <x:c r="J7" s="105" t="n">
        <x:f>COUNTA('Metas'!$A$2:$A$25)</x:f>
        <x:v>24</x:v>
      </x:c>
      <x:c r="K7" s="106"/>
      <x:c r="L7" s="107"/>
      <x:c r="M7" s="105" t="n">
        <x:f>COUNTIF('Metas'!$L$2:$L$25,"Crítica")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9a15ea429bc4d2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0" hidden="0" customWidth="1"/>
    <x:col min="5" max="5" width="19" hidden="0" customWidth="1"/>
    <x:col min="6" max="6" width="25" hidden="0" customWidth="1"/>
    <x:col min="7" max="7" width="16" hidden="0" customWidth="1"/>
    <x:col min="8" max="8" width="20" hidden="0" customWidth="1"/>
    <x:col min="9" max="9" width="26" hidden="0" customWidth="1"/>
    <x:col min="10" max="10" width="17" hidden="0" customWidth="1"/>
    <x:col min="11" max="11" width="17" hidden="0" customWidth="1"/>
    <x:col min="12" max="12" width="12" hidden="0" customWidth="1"/>
  </x:cols>
  <x:sheetData>
    <x:row r="1" ht="34" customHeight="1">
      <x:c r="A1" s="9" t="str">
        <x:v>Mes</x:v>
      </x:c>
      <x:c r="B1" s="9" t="str">
        <x:v>Ejecutivo</x:v>
      </x:c>
      <x:c r="C1" s="9" t="str">
        <x:v>Zona</x:v>
      </x:c>
      <x:c r="D1" s="9" t="str">
        <x:v>Meta ingresos Gs.</x:v>
      </x:c>
      <x:c r="E1" s="9" t="str">
        <x:v>Ingreso real Gs.</x:v>
      </x:c>
      <x:c r="F1" s="9" t="str">
        <x:v>Cumplimiento ingreso %</x:v>
      </x:c>
      <x:c r="G1" s="9" t="str">
        <x:v>Meta clientes</x:v>
      </x:c>
      <x:c r="H1" s="9" t="str">
        <x:v>Clientes logrados</x:v>
      </x:c>
      <x:c r="I1" s="9" t="str">
        <x:v>Cumplimiento clientes %</x:v>
      </x:c>
      <x:c r="J1" s="9" t="str">
        <x:v>Peso ingreso %</x:v>
      </x:c>
      <x:c r="K1" s="9" t="str">
        <x:v>Índice total %</x:v>
      </x:c>
      <x:c r="L1" s="9" t="str">
        <x:v>Semáforo</x:v>
      </x:c>
    </x:row>
    <x:row r="2" ht="21" customHeight="1">
      <x:c r="A2" s="18" t="n">
        <x:v>46023</x:v>
      </x:c>
      <x:c r="B2" s="19" t="str">
        <x:v>Ana Vera</x:v>
      </x:c>
      <x:c r="C2" s="19" t="str">
        <x:v>Asunción</x:v>
      </x:c>
      <x:c r="D2" s="20" t="n">
        <x:v>22067000</x:v>
      </x:c>
      <x:c r="E2" s="20" t="n">
        <x:v>15889000</x:v>
      </x:c>
      <x:c r="F2" s="21" t="n">
        <x:f>IFERROR(E2/D2,0)</x:f>
        <x:v>0.720034440567363</x:v>
      </x:c>
      <x:c r="G2" s="19" t="n">
        <x:v>10</x:v>
      </x:c>
      <x:c r="H2" s="19" t="n">
        <x:v>9</x:v>
      </x:c>
      <x:c r="I2" s="21" t="n">
        <x:f>IFERROR(H2/G2,0)</x:f>
        <x:v>0.9</x:v>
      </x:c>
      <x:c r="J2" s="21" t="n">
        <x:v>0.658</x:v>
      </x:c>
      <x:c r="K2" s="21" t="n">
        <x:f>F2*J2+I2*(1-J2)</x:f>
        <x:v>0.7815826618933248</x:v>
      </x:c>
      <x:c r="L2" s="19" t="str">
        <x:v>Superada</x:v>
      </x:c>
    </x:row>
    <x:row r="3" ht="21" customHeight="1">
      <x:c r="A3" s="18" t="n">
        <x:v>46054</x:v>
      </x:c>
      <x:c r="B3" s="19" t="str">
        <x:v>Carlos Ríos</x:v>
      </x:c>
      <x:c r="C3" s="19" t="str">
        <x:v>Central</x:v>
      </x:c>
      <x:c r="D3" s="20" t="n">
        <x:v>17128000</x:v>
      </x:c>
      <x:c r="E3" s="20" t="n">
        <x:v>38512000</x:v>
      </x:c>
      <x:c r="F3" s="21" t="n">
        <x:f>IFERROR(E3/D3,0)</x:f>
        <x:v>2.2484820177487155</x:v>
      </x:c>
      <x:c r="G3" s="19" t="n">
        <x:v>17</x:v>
      </x:c>
      <x:c r="H3" s="19" t="n">
        <x:v>22</x:v>
      </x:c>
      <x:c r="I3" s="21" t="n">
        <x:f>IFERROR(H3/G3,0)</x:f>
        <x:v>1.2941176470588236</x:v>
      </x:c>
      <x:c r="J3" s="21" t="n">
        <x:v>0.571</x:v>
      </x:c>
      <x:c r="K3" s="21" t="n">
        <x:f>F3*J3+I3*(1-J3)</x:f>
        <x:v>1.8390597027227518</x:v>
      </x:c>
      <x:c r="L3" s="19" t="str">
        <x:v>En curso</x:v>
      </x:c>
    </x:row>
    <x:row r="4" ht="21" customHeight="1">
      <x:c r="A4" s="18" t="n">
        <x:v>46082</x:v>
      </x:c>
      <x:c r="B4" s="19" t="str">
        <x:v>María Benítez</x:v>
      </x:c>
      <x:c r="C4" s="19" t="str">
        <x:v>Interior</x:v>
      </x:c>
      <x:c r="D4" s="20" t="n">
        <x:v>23941000</x:v>
      </x:c>
      <x:c r="E4" s="20" t="n">
        <x:v>25938000</x:v>
      </x:c>
      <x:c r="F4" s="21" t="n">
        <x:f>IFERROR(E4/D4,0)</x:f>
        <x:v>1.0834133912534982</x:v>
      </x:c>
      <x:c r="G4" s="19" t="n">
        <x:v>12</x:v>
      </x:c>
      <x:c r="H4" s="19" t="n">
        <x:v>9</x:v>
      </x:c>
      <x:c r="I4" s="21" t="n">
        <x:f>IFERROR(H4/G4,0)</x:f>
        <x:v>0.75</x:v>
      </x:c>
      <x:c r="J4" s="21" t="n">
        <x:v>0.592</x:v>
      </x:c>
      <x:c r="K4" s="21" t="n">
        <x:f>F4*J4+I4*(1-J4)</x:f>
        <x:v>0.9473807276220709</x:v>
      </x:c>
      <x:c r="L4" s="19" t="str">
        <x:v>Crítica</x:v>
      </x:c>
    </x:row>
    <x:row r="5" ht="21" customHeight="1">
      <x:c r="A5" s="18" t="n">
        <x:v>46113</x:v>
      </x:c>
      <x:c r="B5" s="19" t="str">
        <x:v>Diego Sosa</x:v>
      </x:c>
      <x:c r="C5" s="19" t="str">
        <x:v>Digital</x:v>
      </x:c>
      <x:c r="D5" s="20" t="n">
        <x:v>38530000</x:v>
      </x:c>
      <x:c r="E5" s="20" t="n">
        <x:v>24871000</x:v>
      </x:c>
      <x:c r="F5" s="21" t="n">
        <x:f>IFERROR(E5/D5,0)</x:f>
        <x:v>0.6454970153127433</x:v>
      </x:c>
      <x:c r="G5" s="19" t="n">
        <x:v>8</x:v>
      </x:c>
      <x:c r="H5" s="19" t="n">
        <x:v>15</x:v>
      </x:c>
      <x:c r="I5" s="21" t="n">
        <x:f>IFERROR(H5/G5,0)</x:f>
        <x:v>1.875</x:v>
      </x:c>
      <x:c r="J5" s="21" t="n">
        <x:v>0.598</x:v>
      </x:c>
      <x:c r="K5" s="21" t="n">
        <x:f>F5*J5+I5*(1-J5)</x:f>
        <x:v>1.1397572151570206</x:v>
      </x:c>
      <x:c r="L5" s="19" t="str">
        <x:v>Superada</x:v>
      </x:c>
    </x:row>
    <x:row r="6" ht="21" customHeight="1">
      <x:c r="A6" s="18" t="n">
        <x:v>46143</x:v>
      </x:c>
      <x:c r="B6" s="19" t="str">
        <x:v>Lucía Ferreira</x:v>
      </x:c>
      <x:c r="C6" s="19" t="str">
        <x:v>Asunción</x:v>
      </x:c>
      <x:c r="D6" s="20" t="n">
        <x:v>12787000</x:v>
      </x:c>
      <x:c r="E6" s="20" t="n">
        <x:v>27067000</x:v>
      </x:c>
      <x:c r="F6" s="21" t="n">
        <x:f>IFERROR(E6/D6,0)</x:f>
        <x:v>2.1167592085712053</x:v>
      </x:c>
      <x:c r="G6" s="19" t="n">
        <x:v>10</x:v>
      </x:c>
      <x:c r="H6" s="19" t="n">
        <x:v>12</x:v>
      </x:c>
      <x:c r="I6" s="21" t="n">
        <x:f>IFERROR(H6/G6,0)</x:f>
        <x:v>1.2</x:v>
      </x:c>
      <x:c r="J6" s="21" t="n">
        <x:v>0.634</x:v>
      </x:c>
      <x:c r="K6" s="21" t="n">
        <x:f>F6*J6+I6*(1-J6)</x:f>
        <x:v>1.781225338234144</x:v>
      </x:c>
      <x:c r="L6" s="19" t="str">
        <x:v>En curso</x:v>
      </x:c>
    </x:row>
    <x:row r="7" ht="21" customHeight="1">
      <x:c r="A7" s="18" t="n">
        <x:v>46174</x:v>
      </x:c>
      <x:c r="B7" s="19" t="str">
        <x:v>José Duarte</x:v>
      </x:c>
      <x:c r="C7" s="19" t="str">
        <x:v>Central</x:v>
      </x:c>
      <x:c r="D7" s="20" t="n">
        <x:v>17342000</x:v>
      </x:c>
      <x:c r="E7" s="20" t="n">
        <x:v>19989000</x:v>
      </x:c>
      <x:c r="F7" s="21" t="n">
        <x:f>IFERROR(E7/D7,0)</x:f>
        <x:v>1.1526352208511128</x:v>
      </x:c>
      <x:c r="G7" s="19" t="n">
        <x:v>14</x:v>
      </x:c>
      <x:c r="H7" s="19" t="n">
        <x:v>9</x:v>
      </x:c>
      <x:c r="I7" s="21" t="n">
        <x:f>IFERROR(H7/G7,0)</x:f>
        <x:v>0.6428571428571429</x:v>
      </x:c>
      <x:c r="J7" s="21" t="n">
        <x:v>0.638</x:v>
      </x:c>
      <x:c r="K7" s="21" t="n">
        <x:f>F7*J7+I7*(1-J7)</x:f>
        <x:v>0.9680955566172957</x:v>
      </x:c>
      <x:c r="L7" s="19" t="str">
        <x:v>Crítica</x:v>
      </x:c>
    </x:row>
    <x:row r="8" ht="21" customHeight="1">
      <x:c r="A8" s="18" t="n">
        <x:v>46204</x:v>
      </x:c>
      <x:c r="B8" s="19" t="str">
        <x:v>Sofía Giménez</x:v>
      </x:c>
      <x:c r="C8" s="19" t="str">
        <x:v>Interior</x:v>
      </x:c>
      <x:c r="D8" s="20" t="n">
        <x:v>19446000</x:v>
      </x:c>
      <x:c r="E8" s="20" t="n">
        <x:v>12117000</x:v>
      </x:c>
      <x:c r="F8" s="21" t="n">
        <x:f>IFERROR(E8/D8,0)</x:f>
        <x:v>0.6231101511879049</x:v>
      </x:c>
      <x:c r="G8" s="19" t="n">
        <x:v>18</x:v>
      </x:c>
      <x:c r="H8" s="19" t="n">
        <x:v>24</x:v>
      </x:c>
      <x:c r="I8" s="21" t="n">
        <x:f>IFERROR(H8/G8,0)</x:f>
        <x:v>1.3333333333333333</x:v>
      </x:c>
      <x:c r="J8" s="21" t="n">
        <x:v>0.697</x:v>
      </x:c>
      <x:c r="K8" s="21" t="n">
        <x:f>F8*J8+I8*(1-J8)</x:f>
        <x:v>0.8383077753779697</x:v>
      </x:c>
      <x:c r="L8" s="19" t="str">
        <x:v>Superada</x:v>
      </x:c>
    </x:row>
    <x:row r="9" ht="21" customHeight="1">
      <x:c r="A9" s="18" t="n">
        <x:v>46235</x:v>
      </x:c>
      <x:c r="B9" s="19" t="str">
        <x:v>Miguel Acosta</x:v>
      </x:c>
      <x:c r="C9" s="19" t="str">
        <x:v>Digital</x:v>
      </x:c>
      <x:c r="D9" s="20" t="n">
        <x:v>38096000</x:v>
      </x:c>
      <x:c r="E9" s="20" t="n">
        <x:v>41792000</x:v>
      </x:c>
      <x:c r="F9" s="21" t="n">
        <x:f>IFERROR(E9/D9,0)</x:f>
        <x:v>1.0970180596388073</x:v>
      </x:c>
      <x:c r="G9" s="19" t="n">
        <x:v>19</x:v>
      </x:c>
      <x:c r="H9" s="19" t="n">
        <x:v>26</x:v>
      </x:c>
      <x:c r="I9" s="21" t="n">
        <x:f>IFERROR(H9/G9,0)</x:f>
        <x:v>1.368421052631579</x:v>
      </x:c>
      <x:c r="J9" s="21" t="n">
        <x:v>0.627</x:v>
      </x:c>
      <x:c r="K9" s="21" t="n">
        <x:f>F9*J9+I9*(1-J9)</x:f>
        <x:v>1.198251376025111</x:v>
      </x:c>
      <x:c r="L9" s="19" t="str">
        <x:v>En curso</x:v>
      </x:c>
    </x:row>
    <x:row r="10" ht="21" customHeight="1">
      <x:c r="A10" s="18" t="n">
        <x:v>46266</x:v>
      </x:c>
      <x:c r="B10" s="19" t="str">
        <x:v>Ana Vera</x:v>
      </x:c>
      <x:c r="C10" s="19" t="str">
        <x:v>Asunción</x:v>
      </x:c>
      <x:c r="D10" s="20" t="n">
        <x:v>31340000</x:v>
      </x:c>
      <x:c r="E10" s="20" t="n">
        <x:v>12317000</x:v>
      </x:c>
      <x:c r="F10" s="21" t="n">
        <x:f>IFERROR(E10/D10,0)</x:f>
        <x:v>0.39301212507977024</x:v>
      </x:c>
      <x:c r="G10" s="19" t="n">
        <x:v>10</x:v>
      </x:c>
      <x:c r="H10" s="19" t="n">
        <x:v>11</x:v>
      </x:c>
      <x:c r="I10" s="21" t="n">
        <x:f>IFERROR(H10/G10,0)</x:f>
        <x:v>1.1</x:v>
      </x:c>
      <x:c r="J10" s="21" t="n">
        <x:v>0.643</x:v>
      </x:c>
      <x:c r="K10" s="21" t="n">
        <x:f>F10*J10+I10*(1-J10)</x:f>
        <x:v>0.6454067964262923</x:v>
      </x:c>
      <x:c r="L10" s="19" t="str">
        <x:v>Crítica</x:v>
      </x:c>
    </x:row>
    <x:row r="11" ht="21" customHeight="1">
      <x:c r="A11" s="18" t="n">
        <x:v>46296</x:v>
      </x:c>
      <x:c r="B11" s="19" t="str">
        <x:v>Carlos Ríos</x:v>
      </x:c>
      <x:c r="C11" s="19" t="str">
        <x:v>Central</x:v>
      </x:c>
      <x:c r="D11" s="20" t="n">
        <x:v>19428000</x:v>
      </x:c>
      <x:c r="E11" s="20" t="n">
        <x:v>24260000</x:v>
      </x:c>
      <x:c r="F11" s="21" t="n">
        <x:f>IFERROR(E11/D11,0)</x:f>
        <x:v>1.2487131974469838</x:v>
      </x:c>
      <x:c r="G11" s="19" t="n">
        <x:v>7</x:v>
      </x:c>
      <x:c r="H11" s="19" t="n">
        <x:v>16</x:v>
      </x:c>
      <x:c r="I11" s="21" t="n">
        <x:f>IFERROR(H11/G11,0)</x:f>
        <x:v>2.2857142857142856</x:v>
      </x:c>
      <x:c r="J11" s="21" t="n">
        <x:v>0.591</x:v>
      </x:c>
      <x:c r="K11" s="21" t="n">
        <x:f>F11*J11+I11*(1-J11)</x:f>
        <x:v>1.6728466425483104</x:v>
      </x:c>
      <x:c r="L11" s="19" t="str">
        <x:v>Superada</x:v>
      </x:c>
    </x:row>
    <x:row r="12" ht="21" customHeight="1">
      <x:c r="A12" s="18" t="n">
        <x:v>46327</x:v>
      </x:c>
      <x:c r="B12" s="19" t="str">
        <x:v>María Benítez</x:v>
      </x:c>
      <x:c r="C12" s="19" t="str">
        <x:v>Interior</x:v>
      </x:c>
      <x:c r="D12" s="20" t="n">
        <x:v>20879000</x:v>
      </x:c>
      <x:c r="E12" s="20" t="n">
        <x:v>18668000</x:v>
      </x:c>
      <x:c r="F12" s="21" t="n">
        <x:f>IFERROR(E12/D12,0)</x:f>
        <x:v>0.8941041237607165</x:v>
      </x:c>
      <x:c r="G12" s="19" t="n">
        <x:v>9</x:v>
      </x:c>
      <x:c r="H12" s="19" t="n">
        <x:v>11</x:v>
      </x:c>
      <x:c r="I12" s="21" t="n">
        <x:f>IFERROR(H12/G12,0)</x:f>
        <x:v>1.2222222222222223</x:v>
      </x:c>
      <x:c r="J12" s="21" t="n">
        <x:v>0.648</x:v>
      </x:c>
      <x:c r="K12" s="21" t="n">
        <x:f>F12*J12+I12*(1-J12)</x:f>
        <x:v>1.0096016944191666</x:v>
      </x:c>
      <x:c r="L12" s="19" t="str">
        <x:v>En curso</x:v>
      </x:c>
    </x:row>
    <x:row r="13" ht="21" customHeight="1">
      <x:c r="A13" s="18" t="n">
        <x:v>46357</x:v>
      </x:c>
      <x:c r="B13" s="19" t="str">
        <x:v>Diego Sosa</x:v>
      </x:c>
      <x:c r="C13" s="19" t="str">
        <x:v>Digital</x:v>
      </x:c>
      <x:c r="D13" s="20" t="n">
        <x:v>24365000</x:v>
      </x:c>
      <x:c r="E13" s="20" t="n">
        <x:v>37307000</x:v>
      </x:c>
      <x:c r="F13" s="21" t="n">
        <x:f>IFERROR(E13/D13,0)</x:f>
        <x:v>1.5311717627744716</x:v>
      </x:c>
      <x:c r="G13" s="19" t="n">
        <x:v>22</x:v>
      </x:c>
      <x:c r="H13" s="19" t="n">
        <x:v>11</x:v>
      </x:c>
      <x:c r="I13" s="21" t="n">
        <x:f>IFERROR(H13/G13,0)</x:f>
        <x:v>0.5</x:v>
      </x:c>
      <x:c r="J13" s="21" t="n">
        <x:v>0.648</x:v>
      </x:c>
      <x:c r="K13" s="21" t="n">
        <x:f>F13*J13+I13*(1-J13)</x:f>
        <x:v>1.1681993022778576</x:v>
      </x:c>
      <x:c r="L13" s="19" t="str">
        <x:v>Crítica</x:v>
      </x:c>
    </x:row>
    <x:row r="14" ht="21" customHeight="1">
      <x:c r="A14" s="18" t="n">
        <x:v>46023</x:v>
      </x:c>
      <x:c r="B14" s="19" t="str">
        <x:v>Lucía Ferreira</x:v>
      </x:c>
      <x:c r="C14" s="19" t="str">
        <x:v>Asunción</x:v>
      </x:c>
      <x:c r="D14" s="20" t="n">
        <x:v>39002000</x:v>
      </x:c>
      <x:c r="E14" s="20" t="n">
        <x:v>18397000</x:v>
      </x:c>
      <x:c r="F14" s="21" t="n">
        <x:f>IFERROR(E14/D14,0)</x:f>
        <x:v>0.47169375929439517</x:v>
      </x:c>
      <x:c r="G14" s="19" t="n">
        <x:v>10</x:v>
      </x:c>
      <x:c r="H14" s="19" t="n">
        <x:v>9</x:v>
      </x:c>
      <x:c r="I14" s="21" t="n">
        <x:f>IFERROR(H14/G14,0)</x:f>
        <x:v>0.9</x:v>
      </x:c>
      <x:c r="J14" s="21" t="n">
        <x:v>0.584</x:v>
      </x:c>
      <x:c r="K14" s="21" t="n">
        <x:f>F14*J14+I14*(1-J14)</x:f>
        <x:v>0.6498691554279268</x:v>
      </x:c>
      <x:c r="L14" s="19" t="str">
        <x:v>Superada</x:v>
      </x:c>
    </x:row>
    <x:row r="15" ht="21" customHeight="1">
      <x:c r="A15" s="18" t="n">
        <x:v>46054</x:v>
      </x:c>
      <x:c r="B15" s="19" t="str">
        <x:v>José Duarte</x:v>
      </x:c>
      <x:c r="C15" s="19" t="str">
        <x:v>Central</x:v>
      </x:c>
      <x:c r="D15" s="20" t="n">
        <x:v>29942000</x:v>
      </x:c>
      <x:c r="E15" s="20" t="n">
        <x:v>18869000</x:v>
      </x:c>
      <x:c r="F15" s="21" t="n">
        <x:f>IFERROR(E15/D15,0)</x:f>
        <x:v>0.6301850243804689</x:v>
      </x:c>
      <x:c r="G15" s="19" t="n">
        <x:v>9</x:v>
      </x:c>
      <x:c r="H15" s="19" t="n">
        <x:v>19</x:v>
      </x:c>
      <x:c r="I15" s="21" t="n">
        <x:f>IFERROR(H15/G15,0)</x:f>
        <x:v>2.111111111111111</x:v>
      </x:c>
      <x:c r="J15" s="21" t="n">
        <x:v>0.51</x:v>
      </x:c>
      <x:c r="K15" s="21" t="n">
        <x:f>F15*J15+I15*(1-J15)</x:f>
        <x:v>1.3558388068784837</x:v>
      </x:c>
      <x:c r="L15" s="19" t="str">
        <x:v>En curso</x:v>
      </x:c>
    </x:row>
    <x:row r="16" ht="21" customHeight="1">
      <x:c r="A16" s="18" t="n">
        <x:v>46082</x:v>
      </x:c>
      <x:c r="B16" s="19" t="str">
        <x:v>Sofía Giménez</x:v>
      </x:c>
      <x:c r="C16" s="19" t="str">
        <x:v>Interior</x:v>
      </x:c>
      <x:c r="D16" s="20" t="n">
        <x:v>28813000</x:v>
      </x:c>
      <x:c r="E16" s="20" t="n">
        <x:v>32954000</x:v>
      </x:c>
      <x:c r="F16" s="21" t="n">
        <x:f>IFERROR(E16/D16,0)</x:f>
        <x:v>1.1437198486794156</x:v>
      </x:c>
      <x:c r="G16" s="19" t="n">
        <x:v>10</x:v>
      </x:c>
      <x:c r="H16" s="19" t="n">
        <x:v>26</x:v>
      </x:c>
      <x:c r="I16" s="21" t="n">
        <x:f>IFERROR(H16/G16,0)</x:f>
        <x:v>2.6</x:v>
      </x:c>
      <x:c r="J16" s="21" t="n">
        <x:v>0.628</x:v>
      </x:c>
      <x:c r="K16" s="21" t="n">
        <x:f>F16*J16+I16*(1-J16)</x:f>
        <x:v>1.6854560649706731</x:v>
      </x:c>
      <x:c r="L16" s="19" t="str">
        <x:v>Crítica</x:v>
      </x:c>
    </x:row>
    <x:row r="17" ht="21" customHeight="1">
      <x:c r="A17" s="18" t="n">
        <x:v>46113</x:v>
      </x:c>
      <x:c r="B17" s="19" t="str">
        <x:v>Miguel Acosta</x:v>
      </x:c>
      <x:c r="C17" s="19" t="str">
        <x:v>Digital</x:v>
      </x:c>
      <x:c r="D17" s="20" t="n">
        <x:v>33568000</x:v>
      </x:c>
      <x:c r="E17" s="20" t="n">
        <x:v>18683000</x:v>
      </x:c>
      <x:c r="F17" s="21" t="n">
        <x:f>IFERROR(E17/D17,0)</x:f>
        <x:v>0.5565717349857007</x:v>
      </x:c>
      <x:c r="G17" s="19" t="n">
        <x:v>6</x:v>
      </x:c>
      <x:c r="H17" s="19" t="n">
        <x:v>5</x:v>
      </x:c>
      <x:c r="I17" s="21" t="n">
        <x:f>IFERROR(H17/G17,0)</x:f>
        <x:v>0.8333333333333334</x:v>
      </x:c>
      <x:c r="J17" s="21" t="n">
        <x:v>0.668</x:v>
      </x:c>
      <x:c r="K17" s="21" t="n">
        <x:f>F17*J17+I17*(1-J17)</x:f>
        <x:v>0.6484565856371147</x:v>
      </x:c>
      <x:c r="L17" s="19" t="str">
        <x:v>Superada</x:v>
      </x:c>
    </x:row>
    <x:row r="18" ht="21" customHeight="1">
      <x:c r="A18" s="18" t="n">
        <x:v>46143</x:v>
      </x:c>
      <x:c r="B18" s="19" t="str">
        <x:v>Ana Vera</x:v>
      </x:c>
      <x:c r="C18" s="19" t="str">
        <x:v>Asunción</x:v>
      </x:c>
      <x:c r="D18" s="20" t="n">
        <x:v>17439000</x:v>
      </x:c>
      <x:c r="E18" s="20" t="n">
        <x:v>16973000</x:v>
      </x:c>
      <x:c r="F18" s="21" t="n">
        <x:f>IFERROR(E18/D18,0)</x:f>
        <x:v>0.9732782843052927</x:v>
      </x:c>
      <x:c r="G18" s="19" t="n">
        <x:v>14</x:v>
      </x:c>
      <x:c r="H18" s="19" t="n">
        <x:v>4</x:v>
      </x:c>
      <x:c r="I18" s="21" t="n">
        <x:f>IFERROR(H18/G18,0)</x:f>
        <x:v>0.2857142857142857</x:v>
      </x:c>
      <x:c r="J18" s="21" t="n">
        <x:v>0.555</x:v>
      </x:c>
      <x:c r="K18" s="21" t="n">
        <x:f>F18*J18+I18*(1-J18)</x:f>
        <x:v>0.6673123049322947</x:v>
      </x:c>
      <x:c r="L18" s="19" t="str">
        <x:v>En curso</x:v>
      </x:c>
    </x:row>
    <x:row r="19" ht="21" customHeight="1">
      <x:c r="A19" s="18" t="n">
        <x:v>46174</x:v>
      </x:c>
      <x:c r="B19" s="19" t="str">
        <x:v>Carlos Ríos</x:v>
      </x:c>
      <x:c r="C19" s="19" t="str">
        <x:v>Central</x:v>
      </x:c>
      <x:c r="D19" s="20" t="n">
        <x:v>22357000</x:v>
      </x:c>
      <x:c r="E19" s="20" t="n">
        <x:v>33856000</x:v>
      </x:c>
      <x:c r="F19" s="21" t="n">
        <x:f>IFERROR(E19/D19,0)</x:f>
        <x:v>1.5143355548597754</x:v>
      </x:c>
      <x:c r="G19" s="19" t="n">
        <x:v>14</x:v>
      </x:c>
      <x:c r="H19" s="19" t="n">
        <x:v>25</x:v>
      </x:c>
      <x:c r="I19" s="21" t="n">
        <x:f>IFERROR(H19/G19,0)</x:f>
        <x:v>1.7857142857142858</x:v>
      </x:c>
      <x:c r="J19" s="21" t="n">
        <x:v>0.569</x:v>
      </x:c>
      <x:c r="K19" s="21" t="n">
        <x:f>F19*J19+I19*(1-J19)</x:f>
        <x:v>1.6312997878580693</x:v>
      </x:c>
      <x:c r="L19" s="19" t="str">
        <x:v>Crítica</x:v>
      </x:c>
    </x:row>
    <x:row r="20" ht="21" customHeight="1">
      <x:c r="A20" s="18" t="n">
        <x:v>46204</x:v>
      </x:c>
      <x:c r="B20" s="19" t="str">
        <x:v>María Benítez</x:v>
      </x:c>
      <x:c r="C20" s="19" t="str">
        <x:v>Interior</x:v>
      </x:c>
      <x:c r="D20" s="20" t="n">
        <x:v>31389000</x:v>
      </x:c>
      <x:c r="E20" s="20" t="n">
        <x:v>37095000</x:v>
      </x:c>
      <x:c r="F20" s="21" t="n">
        <x:f>IFERROR(E20/D20,0)</x:f>
        <x:v>1.1817834273153016</x:v>
      </x:c>
      <x:c r="G20" s="19" t="n">
        <x:v>6</x:v>
      </x:c>
      <x:c r="H20" s="19" t="n">
        <x:v>8</x:v>
      </x:c>
      <x:c r="I20" s="21" t="n">
        <x:f>IFERROR(H20/G20,0)</x:f>
        <x:v>1.3333333333333333</x:v>
      </x:c>
      <x:c r="J20" s="21" t="n">
        <x:v>0.655</x:v>
      </x:c>
      <x:c r="K20" s="21" t="n">
        <x:f>F20*J20+I20*(1-J20)</x:f>
        <x:v>1.2340681448915225</x:v>
      </x:c>
      <x:c r="L20" s="19" t="str">
        <x:v>Superada</x:v>
      </x:c>
    </x:row>
    <x:row r="21" ht="21" customHeight="1">
      <x:c r="A21" s="18" t="n">
        <x:v>46235</x:v>
      </x:c>
      <x:c r="B21" s="19" t="str">
        <x:v>Diego Sosa</x:v>
      </x:c>
      <x:c r="C21" s="19" t="str">
        <x:v>Digital</x:v>
      </x:c>
      <x:c r="D21" s="20" t="n">
        <x:v>21163000</x:v>
      </x:c>
      <x:c r="E21" s="20" t="n">
        <x:v>8663000</x:v>
      </x:c>
      <x:c r="F21" s="21" t="n">
        <x:f>IFERROR(E21/D21,0)</x:f>
        <x:v>0.40934650096867176</x:v>
      </x:c>
      <x:c r="G21" s="19" t="n">
        <x:v>23</x:v>
      </x:c>
      <x:c r="H21" s="19" t="n">
        <x:v>9</x:v>
      </x:c>
      <x:c r="I21" s="21" t="n">
        <x:f>IFERROR(H21/G21,0)</x:f>
        <x:v>0.391304347826087</x:v>
      </x:c>
      <x:c r="J21" s="21" t="n">
        <x:v>0.557</x:v>
      </x:c>
      <x:c r="K21" s="21" t="n">
        <x:f>F21*J21+I21*(1-J21)</x:f>
        <x:v>0.4013538271265067</x:v>
      </x:c>
      <x:c r="L21" s="19" t="str">
        <x:v>En curso</x:v>
      </x:c>
    </x:row>
    <x:row r="22" ht="21" customHeight="1">
      <x:c r="A22" s="18" t="n">
        <x:v>46266</x:v>
      </x:c>
      <x:c r="B22" s="19" t="str">
        <x:v>Lucía Ferreira</x:v>
      </x:c>
      <x:c r="C22" s="19" t="str">
        <x:v>Asunción</x:v>
      </x:c>
      <x:c r="D22" s="20" t="n">
        <x:v>38771000</x:v>
      </x:c>
      <x:c r="E22" s="20" t="n">
        <x:v>40286000</x:v>
      </x:c>
      <x:c r="F22" s="21" t="n">
        <x:f>IFERROR(E22/D22,0)</x:f>
        <x:v>1.0390755977405792</x:v>
      </x:c>
      <x:c r="G22" s="19" t="n">
        <x:v>6</x:v>
      </x:c>
      <x:c r="H22" s="19" t="n">
        <x:v>20</x:v>
      </x:c>
      <x:c r="I22" s="21" t="n">
        <x:f>IFERROR(H22/G22,0)</x:f>
        <x:v>3.3333333333333335</x:v>
      </x:c>
      <x:c r="J22" s="21" t="n">
        <x:v>0.623</x:v>
      </x:c>
      <x:c r="K22" s="21" t="n">
        <x:f>F22*J22+I22*(1-J22)</x:f>
        <x:v>1.9040107640590476</x:v>
      </x:c>
      <x:c r="L22" s="19" t="str">
        <x:v>Crítica</x:v>
      </x:c>
    </x:row>
    <x:row r="23" ht="21" customHeight="1">
      <x:c r="A23" s="18" t="n">
        <x:v>46296</x:v>
      </x:c>
      <x:c r="B23" s="19" t="str">
        <x:v>José Duarte</x:v>
      </x:c>
      <x:c r="C23" s="19" t="str">
        <x:v>Central</x:v>
      </x:c>
      <x:c r="D23" s="20" t="n">
        <x:v>17076000</x:v>
      </x:c>
      <x:c r="E23" s="20" t="n">
        <x:v>25928000</x:v>
      </x:c>
      <x:c r="F23" s="21" t="n">
        <x:f>IFERROR(E23/D23,0)</x:f>
        <x:v>1.5183883813539472</x:v>
      </x:c>
      <x:c r="G23" s="19" t="n">
        <x:v>22</x:v>
      </x:c>
      <x:c r="H23" s="19" t="n">
        <x:v>13</x:v>
      </x:c>
      <x:c r="I23" s="21" t="n">
        <x:f>IFERROR(H23/G23,0)</x:f>
        <x:v>0.5909090909090909</x:v>
      </x:c>
      <x:c r="J23" s="21" t="n">
        <x:v>0.614</x:v>
      </x:c>
      <x:c r="K23" s="21" t="n">
        <x:f>F23*J23+I23*(1-J23)</x:f>
        <x:v>1.1603813752422325</x:v>
      </x:c>
      <x:c r="L23" s="19" t="str">
        <x:v>Superada</x:v>
      </x:c>
    </x:row>
    <x:row r="24" ht="21" customHeight="1">
      <x:c r="A24" s="18" t="n">
        <x:v>46327</x:v>
      </x:c>
      <x:c r="B24" s="19" t="str">
        <x:v>Sofía Giménez</x:v>
      </x:c>
      <x:c r="C24" s="19" t="str">
        <x:v>Interior</x:v>
      </x:c>
      <x:c r="D24" s="20" t="n">
        <x:v>15333000</x:v>
      </x:c>
      <x:c r="E24" s="20" t="n">
        <x:v>15335000</x:v>
      </x:c>
      <x:c r="F24" s="21" t="n">
        <x:f>IFERROR(E24/D24,0)</x:f>
        <x:v>1.0001304376182092</x:v>
      </x:c>
      <x:c r="G24" s="19" t="n">
        <x:v>9</x:v>
      </x:c>
      <x:c r="H24" s="19" t="n">
        <x:v>12</x:v>
      </x:c>
      <x:c r="I24" s="21" t="n">
        <x:f>IFERROR(H24/G24,0)</x:f>
        <x:v>1.3333333333333333</x:v>
      </x:c>
      <x:c r="J24" s="21" t="n">
        <x:v>0.569</x:v>
      </x:c>
      <x:c r="K24" s="21" t="n">
        <x:f>F24*J24+I24*(1-J24)</x:f>
        <x:v>1.1437408856714275</x:v>
      </x:c>
      <x:c r="L24" s="19" t="str">
        <x:v>En curso</x:v>
      </x:c>
    </x:row>
    <x:row r="25" ht="21" customHeight="1">
      <x:c r="A25" s="18" t="n">
        <x:v>46357</x:v>
      </x:c>
      <x:c r="B25" s="19" t="str">
        <x:v>Miguel Acosta</x:v>
      </x:c>
      <x:c r="C25" s="19" t="str">
        <x:v>Digital</x:v>
      </x:c>
      <x:c r="D25" s="20" t="n">
        <x:v>22312000</x:v>
      </x:c>
      <x:c r="E25" s="20" t="n">
        <x:v>18353000</x:v>
      </x:c>
      <x:c r="F25" s="21" t="n">
        <x:f>IFERROR(E25/D25,0)</x:f>
        <x:v>0.822561850125493</x:v>
      </x:c>
      <x:c r="G25" s="19" t="n">
        <x:v>8</x:v>
      </x:c>
      <x:c r="H25" s="19" t="n">
        <x:v>14</x:v>
      </x:c>
      <x:c r="I25" s="21" t="n">
        <x:f>IFERROR(H25/G25,0)</x:f>
        <x:v>1.75</x:v>
      </x:c>
      <x:c r="J25" s="21" t="n">
        <x:v>0.634</x:v>
      </x:c>
      <x:c r="K25" s="21" t="n">
        <x:f>F25*J25+I25*(1-J25)</x:f>
        <x:v>1.1620042129795625</x:v>
      </x:c>
      <x:c r="L25" s="19" t="str">
        <x:v>Crítica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Ejecutivo</x:v>
      </x:c>
      <x:c r="B3" s="117" t="str">
        <x:v>Ingreso real Gs.</x:v>
      </x:c>
      <x:c r="D3" s="117" t="str">
        <x:v>Zona</x:v>
      </x:c>
      <x:c r="E3" s="117" t="str">
        <x:v>Índice total %</x:v>
      </x:c>
      <x:c r="G3" s="117" t="str">
        <x:v>Semáforo</x:v>
      </x:c>
      <x:c r="H3" s="117" t="str">
        <x:v>Registros</x:v>
      </x:c>
      <x:c r="J3" s="117" t="str">
        <x:v>Mes</x:v>
      </x:c>
      <x:c r="K3" s="117" t="str">
        <x:v>Ingreso real Gs.</x:v>
      </x:c>
    </x:row>
    <x:row r="4">
      <x:c r="A4" s="118" t="str">
        <x:v>Ana Vera</x:v>
      </x:c>
      <x:c r="B4" s="119" t="n">
        <x:f>SUMIF('Metas'!$B$2:$B$25,A4,'Metas'!$E$2:$E$25)</x:f>
        <x:v>45179000</x:v>
      </x:c>
      <x:c r="D4" s="118" t="str">
        <x:v>Asunción</x:v>
      </x:c>
      <x:c r="E4" s="120" t="n">
        <x:f>IFERROR(AVERAGEIF('Metas'!$C$2:$C$25,D4,'Metas'!$K$2:$K$25),0)</x:f>
        <x:v>1.0715678368288384</x:v>
      </x:c>
      <x:c r="G4" s="118" t="str">
        <x:v>Superada</x:v>
      </x:c>
      <x:c r="H4" s="121" t="n">
        <x:f>COUNTIF('Metas'!$L$2:$L$25,G4)</x:f>
        <x:v>8</x:v>
      </x:c>
      <x:c r="J4" s="118" t="str">
        <x:v>2026-01-01</x:v>
      </x:c>
      <x:c r="K4" s="119" t="n">
        <x:f>SUMIF('Metas'!$A$2:$A$25,DATE(2026,1,1),'Metas'!$E$2:$E$25)</x:f>
        <x:v>34286000</x:v>
      </x:c>
    </x:row>
    <x:row r="5">
      <x:c r="A5" s="118" t="str">
        <x:v>Carlos Ríos</x:v>
      </x:c>
      <x:c r="B5" s="119" t="n">
        <x:f>SUMIF('Metas'!$B$2:$B$25,A5,'Metas'!$E$2:$E$25)</x:f>
        <x:v>96628000</x:v>
      </x:c>
      <x:c r="D5" s="118" t="str">
        <x:v>Central</x:v>
      </x:c>
      <x:c r="E5" s="120" t="n">
        <x:f>IFERROR(AVERAGEIF('Metas'!$C$2:$C$25,D5,'Metas'!$K$2:$K$25),0)</x:f>
        <x:v>1.4379203119778572</x:v>
      </x:c>
      <x:c r="G5" s="118" t="str">
        <x:v>En curso</x:v>
      </x:c>
      <x:c r="H5" s="121" t="n">
        <x:f>COUNTIF('Metas'!$L$2:$L$25,G5)</x:f>
        <x:v>8</x:v>
      </x:c>
      <x:c r="J5" s="118" t="str">
        <x:v>2026-02-01</x:v>
      </x:c>
      <x:c r="K5" s="119" t="n">
        <x:f>SUMIF('Metas'!$A$2:$A$25,DATE(2026,2,1),'Metas'!$E$2:$E$25)</x:f>
        <x:v>57381000</x:v>
      </x:c>
    </x:row>
    <x:row r="6">
      <x:c r="A6" s="118" t="str">
        <x:v>María Benítez</x:v>
      </x:c>
      <x:c r="B6" s="119" t="n">
        <x:f>SUMIF('Metas'!$B$2:$B$25,A6,'Metas'!$E$2:$E$25)</x:f>
        <x:v>81701000</x:v>
      </x:c>
      <x:c r="D6" s="118" t="str">
        <x:v>Interior</x:v>
      </x:c>
      <x:c r="E6" s="120" t="n">
        <x:f>IFERROR(AVERAGEIF('Metas'!$C$2:$C$25,D6,'Metas'!$K$2:$K$25),0)</x:f>
        <x:v>1.1430925488254717</x:v>
      </x:c>
      <x:c r="G6" s="118" t="str">
        <x:v>Crítica</x:v>
      </x:c>
      <x:c r="H6" s="121" t="n">
        <x:f>COUNTIF('Metas'!$L$2:$L$25,G6)</x:f>
        <x:v>8</x:v>
      </x:c>
      <x:c r="J6" s="118" t="str">
        <x:v>2026-03-01</x:v>
      </x:c>
      <x:c r="K6" s="119" t="n">
        <x:f>SUMIF('Metas'!$A$2:$A$25,DATE(2026,3,1),'Metas'!$E$2:$E$25)</x:f>
        <x:v>58892000</x:v>
      </x:c>
    </x:row>
    <x:row r="7">
      <x:c r="A7" s="118" t="str">
        <x:v>Diego Sosa</x:v>
      </x:c>
      <x:c r="B7" s="119" t="n">
        <x:f>SUMIF('Metas'!$B$2:$B$25,A7,'Metas'!$E$2:$E$25)</x:f>
        <x:v>70841000</x:v>
      </x:c>
      <x:c r="D7" s="118" t="str">
        <x:v>Digital</x:v>
      </x:c>
      <x:c r="E7" s="120" t="n">
        <x:f>IFERROR(AVERAGEIF('Metas'!$C$2:$C$25,D7,'Metas'!$K$2:$K$25),0)</x:f>
        <x:v>0.9530037532005288</x:v>
      </x:c>
      <x:c r="J7" s="118" t="str">
        <x:v>2026-04-01</x:v>
      </x:c>
      <x:c r="K7" s="119" t="n">
        <x:f>SUMIF('Metas'!$A$2:$A$25,DATE(2026,4,1),'Metas'!$E$2:$E$25)</x:f>
        <x:v>43554000</x:v>
      </x:c>
    </x:row>
    <x:row r="8">
      <x:c r="A8" s="118" t="str">
        <x:v>Lucía Ferreira</x:v>
      </x:c>
      <x:c r="B8" s="119" t="n">
        <x:f>SUMIF('Metas'!$B$2:$B$25,A8,'Metas'!$E$2:$E$25)</x:f>
        <x:v>85750000</x:v>
      </x:c>
      <x:c r="J8" s="118" t="str">
        <x:v>2026-05-01</x:v>
      </x:c>
      <x:c r="K8" s="119" t="n">
        <x:f>SUMIF('Metas'!$A$2:$A$25,DATE(2026,5,1),'Metas'!$E$2:$E$25)</x:f>
        <x:v>44040000</x:v>
      </x:c>
    </x:row>
    <x:row r="9">
      <x:c r="A9" s="118" t="str">
        <x:v>José Duarte</x:v>
      </x:c>
      <x:c r="B9" s="119" t="n">
        <x:f>SUMIF('Metas'!$B$2:$B$25,A9,'Metas'!$E$2:$E$25)</x:f>
        <x:v>64786000</x:v>
      </x:c>
      <x:c r="J9" s="118" t="str">
        <x:v>2026-06-01</x:v>
      </x:c>
      <x:c r="K9" s="119" t="n">
        <x:f>SUMIF('Metas'!$A$2:$A$25,DATE(2026,6,1),'Metas'!$E$2:$E$25)</x:f>
        <x:v>53845000</x:v>
      </x:c>
    </x:row>
    <x:row r="10">
      <x:c r="A10" s="118" t="str">
        <x:v>Sofía Giménez</x:v>
      </x:c>
      <x:c r="B10" s="119" t="n">
        <x:f>SUMIF('Metas'!$B$2:$B$25,A10,'Metas'!$E$2:$E$25)</x:f>
        <x:v>60406000</x:v>
      </x:c>
      <x:c r="J10" s="118" t="str">
        <x:v>2026-07-01</x:v>
      </x:c>
      <x:c r="K10" s="119" t="n">
        <x:f>SUMIF('Metas'!$A$2:$A$25,DATE(2026,7,1),'Metas'!$E$2:$E$25)</x:f>
        <x:v>49212000</x:v>
      </x:c>
    </x:row>
    <x:row r="11">
      <x:c r="A11" s="118" t="str">
        <x:v>Miguel Acosta</x:v>
      </x:c>
      <x:c r="B11" s="119" t="n">
        <x:f>SUMIF('Metas'!$B$2:$B$25,A11,'Metas'!$E$2:$E$25)</x:f>
        <x:v>78828000</x:v>
      </x:c>
      <x:c r="J11" s="118" t="str">
        <x:v>2026-08-01</x:v>
      </x:c>
      <x:c r="K11" s="119" t="n">
        <x:f>SUMIF('Metas'!$A$2:$A$25,DATE(2026,8,1),'Metas'!$E$2:$E$25)</x:f>
        <x:v>50455000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Metas comerciales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“Metas”.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