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afead38d4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2151fa9ecbf407d"/>
    <x:sheet xmlns:r="http://schemas.openxmlformats.org/officeDocument/2006/relationships" name="Plan maestro" sheetId="2" r:id="Rf2e4f5ed4ea04b46"/>
    <x:sheet xmlns:r="http://schemas.openxmlformats.org/officeDocument/2006/relationships" name="Análisis" sheetId="3" r:id="R4db76525045d4d9a"/>
    <x:sheet xmlns:r="http://schemas.openxmlformats.org/officeDocument/2006/relationships" name="Guía de uso" sheetId="4" r:id="R3749f46a93fe4a33"/>
    <x:sheet xmlns:r="http://schemas.openxmlformats.org/officeDocument/2006/relationships" name="Fuentes" sheetId="5" r:id="R13681bdd70b146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dd/mm/yyyy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0213D"/>
      <x:name val="Carlito"/>
    </x:font>
    <x:font>
      <x:b/>
      <x:sz val="16"/>
      <x:color rgb="FF10213D"/>
      <x:name val="Carlito"/>
    </x:font>
    <x:font>
      <x:i/>
      <x:sz val="9"/>
      <x:color rgb="FF10213D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0213D"/>
      <x:name val="Carlito"/>
    </x:font>
    <x:font>
      <x:i/>
      <x:sz val="11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142B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168BFF"/>
      </x:patternFill>
    </x:fill>
    <x:fill>
      <x:patternFill patternType="solid">
        <x:fgColor rgb="FFEA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168BFF"/>
      </x:left>
      <x:top style="thin">
        <x:color rgb="FF168BFF"/>
      </x:top>
    </x:border>
    <x:border>
      <x:top style="thin">
        <x:color rgb="FF168BFF"/>
      </x:top>
    </x:border>
    <x:border>
      <x:right style="thin">
        <x:color rgb="FF168BFF"/>
      </x:right>
      <x:top style="thin">
        <x:color rgb="FF168BFF"/>
      </x:top>
    </x:border>
    <x:border>
      <x:left style="thin">
        <x:color rgb="FF168BFF"/>
      </x:left>
    </x:border>
    <x:border>
      <x:right style="thin">
        <x:color rgb="FF168BFF"/>
      </x:right>
    </x:border>
    <x:border>
      <x:left style="thin">
        <x:color rgb="FF168BFF"/>
      </x:left>
      <x:bottom style="thin">
        <x:color rgb="FF168BFF"/>
      </x:bottom>
    </x:border>
    <x:border>
      <x:bottom style="thin">
        <x:color rgb="FF168BFF"/>
      </x:bottom>
    </x:border>
    <x:border>
      <x:right style="thin">
        <x:color rgb="FF168BFF"/>
      </x:right>
      <x:bottom style="thin">
        <x:color rgb="FF168B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168BFF"/>
      </x:left>
      <x:right style="thin">
        <x:color rgb="FF168BFF"/>
      </x:right>
      <x:top style="thin">
        <x:color rgb="FF168BFF"/>
      </x:top>
      <x:bottom style="thin">
        <x:color rgb="FF168B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0" fontId="6" fillId="6" borderId="2" xfId="0" applyNumberFormat="1" applyFont="1" applyFill="1" applyBorder="1" applyAlignment="1">
      <x:alignment horizontal="center" vertical="center"/>
    </x:xf>
    <x:xf numFmtId="200" fontId="6" fillId="6" borderId="3" xfId="0" applyNumberFormat="1" applyFont="1" applyFill="1" applyBorder="1" applyAlignment="1">
      <x:alignment horizontal="center" vertical="center"/>
    </x:xf>
    <x:xf numFmtId="200" fontId="6" fillId="6" borderId="4" xfId="0" applyNumberFormat="1" applyFont="1" applyFill="1" applyBorder="1" applyAlignment="1">
      <x:alignment horizontal="center" vertical="center"/>
    </x:xf>
    <x:xf numFmtId="200" fontId="6" fillId="6" borderId="5" xfId="0" applyNumberFormat="1" applyFont="1" applyFill="1" applyBorder="1" applyAlignment="1">
      <x:alignment horizontal="center" vertical="center"/>
    </x:xf>
    <x:xf numFmtId="200" fontId="6" fillId="6" borderId="0" xfId="0" applyNumberFormat="1" applyFont="1" applyFill="1" applyBorder="1" applyAlignment="1">
      <x:alignment horizontal="center" vertical="center"/>
    </x:xf>
    <x:xf numFmtId="200" fontId="6" fillId="6" borderId="6" xfId="0" applyNumberFormat="1" applyFont="1" applyFill="1" applyBorder="1" applyAlignment="1">
      <x:alignment horizontal="center" vertical="center"/>
    </x:xf>
    <x:xf numFmtId="200" fontId="6" fillId="6" borderId="7" xfId="0" applyNumberFormat="1" applyFont="1" applyFill="1" applyBorder="1" applyAlignment="1">
      <x:alignment horizontal="center" vertical="center"/>
    </x:xf>
    <x:xf numFmtId="200" fontId="6" fillId="6" borderId="8" xfId="0" applyNumberFormat="1" applyFont="1" applyFill="1" applyBorder="1" applyAlignment="1">
      <x:alignment horizontal="center" vertical="center"/>
    </x:xf>
    <x:xf numFmtId="200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0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f7ba6cd0e4b62" /><Relationship Type="http://schemas.openxmlformats.org/officeDocument/2006/relationships/theme" Target="/xl/theme/theme1.xml" Id="R49d238596dbb4d5a" /><Relationship Type="http://schemas.openxmlformats.org/officeDocument/2006/relationships/sharedStrings" Target="/xl/sharedStrings.xml" Id="R3ed635ad85aa4186" /><Relationship Type="http://schemas.openxmlformats.org/officeDocument/2006/relationships/worksheet" Target="/xl/worksheets/sheet1.xml" Id="Rf2151fa9ecbf407d" /><Relationship Type="http://schemas.openxmlformats.org/officeDocument/2006/relationships/worksheet" Target="/xl/worksheets/sheet2.xml" Id="Rf2e4f5ed4ea04b46" /><Relationship Type="http://schemas.openxmlformats.org/officeDocument/2006/relationships/worksheet" Target="/xl/worksheets/sheet3.xml" Id="R4db76525045d4d9a" /><Relationship Type="http://schemas.openxmlformats.org/officeDocument/2006/relationships/worksheet" Target="/xl/worksheets/sheet4.xml" Id="R3749f46a93fe4a33" /><Relationship Type="http://schemas.openxmlformats.org/officeDocument/2006/relationships/worksheet" Target="/xl/worksheets/sheet5.xml" Id="R13681bdd70b146e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f801c29c58c4005" /><Relationship Type="http://schemas.openxmlformats.org/officeDocument/2006/relationships/chart" Target="/xl/drawings/charts/chart2.xml" Id="Rbf76862d40064974" /><Relationship Type="http://schemas.openxmlformats.org/officeDocument/2006/relationships/chart" Target="/xl/drawings/charts/chart3.xml" Id="R075f3bf5ce164637" /><Relationship Type="http://schemas.openxmlformats.org/officeDocument/2006/relationships/chart" Target="/xl/drawings/charts/chart4.xml" Id="R49435ad5305a4e2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Valor ganado Gs. por Fase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Valor ganado Gs.</c:v>
          </c:tx>
          <c:marker>
            <c:symbol val="none"/>
          </c:marker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Avance % promedio por Responsable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Avance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Valor ganado Gs. por Inicio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Valor ganado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f801c29c58c4005"/>
        </a:graphicData>
      </a:graphic>
    </xdr:graphicFrame>
    <xdr:clientData/>
  </xdr:twoCellAnchor>
  <xdr:twoCellAnchor>
    <xdr:from>
      <xdr:col>9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f76862d40064974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75f3bf5ce164637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9435ad5305a4e2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a201b1802d14c9d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Plan de proyecto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Proyectos y gestión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Valor ganado</x:v>
      </x:c>
      <x:c r="C6" s="22"/>
      <x:c r="D6" s="22"/>
      <x:c r="E6" s="22"/>
      <x:c r="F6" s="58" t="str">
        <x:v>Avance promedio</x:v>
      </x:c>
      <x:c r="G6" s="22"/>
      <x:c r="H6" s="22"/>
      <x:c r="I6" s="22"/>
      <x:c r="J6" s="58" t="str">
        <x:v>Entregables</x:v>
      </x:c>
      <x:c r="K6" s="22"/>
      <x:c r="L6" s="22"/>
      <x:c r="M6" s="58" t="str">
        <x:v>Bloqueados</x:v>
      </x:c>
      <x:c r="N6" s="22"/>
      <x:c r="O6" s="22"/>
      <x:c r="P6" s="22"/>
    </x:row>
    <x:row r="7" ht="19" customHeight="1">
      <x:c r="A7" s="22"/>
      <x:c r="B7" s="59" t="n">
        <x:f>SUM('Plan maestro'!$J$2:$J$33)</x:f>
        <x:v>416742218</x:v>
      </x:c>
      <x:c r="C7" s="60"/>
      <x:c r="D7" s="60"/>
      <x:c r="E7" s="61"/>
      <x:c r="F7" s="96" t="n">
        <x:f>AVERAGE('Plan maestro'!$I$2:$I$33)</x:f>
        <x:v>0.5052812500000001</x:v>
      </x:c>
      <x:c r="G7" s="97"/>
      <x:c r="H7" s="97"/>
      <x:c r="I7" s="98"/>
      <x:c r="J7" s="105" t="n">
        <x:f>COUNTA('Plan maestro'!$A$2:$A$33)</x:f>
        <x:v>32</x:v>
      </x:c>
      <x:c r="K7" s="106"/>
      <x:c r="L7" s="107"/>
      <x:c r="M7" s="105" t="n">
        <x:f>COUNTIF('Plan maestro'!$M$2:$M$33,"Completado")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8a201b1802d14c9d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3" hidden="0" customWidth="1"/>
    <x:col min="4" max="4" width="14" hidden="0" customWidth="1"/>
    <x:col min="5" max="5" width="12" hidden="0" customWidth="1"/>
    <x:col min="6" max="6" width="12" hidden="0" customWidth="1"/>
    <x:col min="7" max="7" width="16" hidden="0" customWidth="1"/>
    <x:col min="8" max="8" width="18" hidden="0" customWidth="1"/>
    <x:col min="9" max="9" width="12" hidden="0" customWidth="1"/>
    <x:col min="10" max="10" width="19" hidden="0" customWidth="1"/>
    <x:col min="11" max="11" width="14" hidden="0" customWidth="1"/>
    <x:col min="12" max="12" width="12" hidden="0" customWidth="1"/>
    <x:col min="13" max="13" width="12" hidden="0" customWidth="1"/>
  </x:cols>
  <x:sheetData>
    <x:row r="1" ht="34" customHeight="1">
      <x:c r="A1" s="9" t="str">
        <x:v>Proyecto</x:v>
      </x:c>
      <x:c r="B1" s="9" t="str">
        <x:v>Fase</x:v>
      </x:c>
      <x:c r="C1" s="9" t="str">
        <x:v>Entregable</x:v>
      </x:c>
      <x:c r="D1" s="9" t="str">
        <x:v>Responsable</x:v>
      </x:c>
      <x:c r="E1" s="9" t="str">
        <x:v>Inicio</x:v>
      </x:c>
      <x:c r="F1" s="9" t="str">
        <x:v>Fin</x:v>
      </x:c>
      <x:c r="G1" s="9" t="str">
        <x:v>Duración días</x:v>
      </x:c>
      <x:c r="H1" s="9" t="str">
        <x:v>Presupuesto Gs.</x:v>
      </x:c>
      <x:c r="I1" s="9" t="str">
        <x:v>Avance %</x:v>
      </x:c>
      <x:c r="J1" s="9" t="str">
        <x:v>Valor ganado Gs.</x:v>
      </x:c>
      <x:c r="K1" s="9" t="str">
        <x:v>Dependencia</x:v>
      </x:c>
      <x:c r="L1" s="9" t="str">
        <x:v>Prioridad</x:v>
      </x:c>
      <x:c r="M1" s="9" t="str">
        <x:v>Estado</x:v>
      </x:c>
    </x:row>
    <x:row r="2" ht="21" customHeight="1">
      <x:c r="A2" s="18" t="str">
        <x:v>Proyecto 01</x:v>
      </x:c>
      <x:c r="B2" s="18" t="str">
        <x:v>Inicio</x:v>
      </x:c>
      <x:c r="C2" s="18" t="str">
        <x:v>Entregable 01</x:v>
      </x:c>
      <x:c r="D2" s="18" t="str">
        <x:v>Ana Vera</x:v>
      </x:c>
      <x:c r="E2" s="19" t="n">
        <x:v>46024</x:v>
      </x:c>
      <x:c r="F2" s="19" t="n">
        <x:v>46024</x:v>
      </x:c>
      <x:c r="G2" s="18" t="n">
        <x:f>F2-E2</x:f>
        <x:v>0</x:v>
      </x:c>
      <x:c r="H2" s="20" t="n">
        <x:v>21157000</x:v>
      </x:c>
      <x:c r="I2" s="21" t="n">
        <x:v>0.067</x:v>
      </x:c>
      <x:c r="J2" s="20" t="n">
        <x:f>H2*I2</x:f>
        <x:v>1417519</x:v>
      </x:c>
      <x:c r="K2" s="18" t="str">
        <x:v>Ninguna</x:v>
      </x:c>
      <x:c r="L2" s="18" t="str">
        <x:v>Alta</x:v>
      </x:c>
      <x:c r="M2" s="18" t="str">
        <x:v>No iniciado</x:v>
      </x:c>
    </x:row>
    <x:row r="3" ht="21" customHeight="1">
      <x:c r="A3" s="18" t="str">
        <x:v>Proyecto 02</x:v>
      </x:c>
      <x:c r="B3" s="18" t="str">
        <x:v>Planificación</x:v>
      </x:c>
      <x:c r="C3" s="18" t="str">
        <x:v>Entregable 02</x:v>
      </x:c>
      <x:c r="D3" s="18" t="str">
        <x:v>Carlos Ríos</x:v>
      </x:c>
      <x:c r="E3" s="19" t="n">
        <x:v>46058</x:v>
      </x:c>
      <x:c r="F3" s="19" t="n">
        <x:v>46058</x:v>
      </x:c>
      <x:c r="G3" s="18" t="n">
        <x:f>F3-E3</x:f>
        <x:v>0</x:v>
      </x:c>
      <x:c r="H3" s="20" t="n">
        <x:v>19968000</x:v>
      </x:c>
      <x:c r="I3" s="21" t="n">
        <x:v>0.694</x:v>
      </x:c>
      <x:c r="J3" s="20" t="n">
        <x:f>H3*I3</x:f>
        <x:v>13857791.999999998</x:v>
      </x:c>
      <x:c r="K3" s="18" t="str">
        <x:v>Fase previa</x:v>
      </x:c>
      <x:c r="L3" s="18" t="str">
        <x:v>Media</x:v>
      </x:c>
      <x:c r="M3" s="18" t="str">
        <x:v>En curso</x:v>
      </x:c>
    </x:row>
    <x:row r="4" ht="21" customHeight="1">
      <x:c r="A4" s="18" t="str">
        <x:v>Proyecto 03</x:v>
      </x:c>
      <x:c r="B4" s="18" t="str">
        <x:v>Ejecución</x:v>
      </x:c>
      <x:c r="C4" s="18" t="str">
        <x:v>Entregable 03</x:v>
      </x:c>
      <x:c r="D4" s="18" t="str">
        <x:v>María Benítez</x:v>
      </x:c>
      <x:c r="E4" s="19" t="n">
        <x:v>46089</x:v>
      </x:c>
      <x:c r="F4" s="19" t="n">
        <x:v>46089</x:v>
      </x:c>
      <x:c r="G4" s="18" t="n">
        <x:f>F4-E4</x:f>
        <x:v>0</x:v>
      </x:c>
      <x:c r="H4" s="20" t="n">
        <x:v>10888000</x:v>
      </x:c>
      <x:c r="I4" s="21" t="n">
        <x:v>0.644</x:v>
      </x:c>
      <x:c r="J4" s="20" t="n">
        <x:f>H4*I4</x:f>
        <x:v>7011872</x:v>
      </x:c>
      <x:c r="K4" s="18" t="str">
        <x:v>Cliente</x:v>
      </x:c>
      <x:c r="L4" s="18" t="str">
        <x:v>Baja</x:v>
      </x:c>
      <x:c r="M4" s="18" t="str">
        <x:v>Bloqueado</x:v>
      </x:c>
    </x:row>
    <x:row r="5" ht="21" customHeight="1">
      <x:c r="A5" s="18" t="str">
        <x:v>Proyecto 04</x:v>
      </x:c>
      <x:c r="B5" s="18" t="str">
        <x:v>Control</x:v>
      </x:c>
      <x:c r="C5" s="18" t="str">
        <x:v>Entregable 04</x:v>
      </x:c>
      <x:c r="D5" s="18" t="str">
        <x:v>Diego Sosa</x:v>
      </x:c>
      <x:c r="E5" s="19" t="n">
        <x:v>46123</x:v>
      </x:c>
      <x:c r="F5" s="19" t="n">
        <x:v>46123</x:v>
      </x:c>
      <x:c r="G5" s="18" t="n">
        <x:f>F5-E5</x:f>
        <x:v>0</x:v>
      </x:c>
      <x:c r="H5" s="20" t="n">
        <x:v>34588000</x:v>
      </x:c>
      <x:c r="I5" s="21" t="n">
        <x:v>0.7</x:v>
      </x:c>
      <x:c r="J5" s="20" t="n">
        <x:f>H5*I5</x:f>
        <x:v>24211600</x:v>
      </x:c>
      <x:c r="K5" s="18" t="str">
        <x:v>Proveedor</x:v>
      </x:c>
      <x:c r="L5" s="18" t="str">
        <x:v>Alta</x:v>
      </x:c>
      <x:c r="M5" s="18" t="str">
        <x:v>Completado</x:v>
      </x:c>
    </x:row>
    <x:row r="6" ht="21" customHeight="1">
      <x:c r="A6" s="18" t="str">
        <x:v>Proyecto 05</x:v>
      </x:c>
      <x:c r="B6" s="18" t="str">
        <x:v>Cierre</x:v>
      </x:c>
      <x:c r="C6" s="18" t="str">
        <x:v>Entregable 05</x:v>
      </x:c>
      <x:c r="D6" s="18" t="str">
        <x:v>Lucía Ferreira</x:v>
      </x:c>
      <x:c r="E6" s="19" t="n">
        <x:v>46156</x:v>
      </x:c>
      <x:c r="F6" s="19" t="n">
        <x:v>46156</x:v>
      </x:c>
      <x:c r="G6" s="18" t="n">
        <x:f>F6-E6</x:f>
        <x:v>0</x:v>
      </x:c>
      <x:c r="H6" s="20" t="n">
        <x:v>27491000</x:v>
      </x:c>
      <x:c r="I6" s="21" t="n">
        <x:v>0.808</x:v>
      </x:c>
      <x:c r="J6" s="20" t="n">
        <x:f>H6*I6</x:f>
        <x:v>22212728</x:v>
      </x:c>
      <x:c r="K6" s="18" t="str">
        <x:v>Ninguna</x:v>
      </x:c>
      <x:c r="L6" s="18" t="str">
        <x:v>Media</x:v>
      </x:c>
      <x:c r="M6" s="18" t="str">
        <x:v>No iniciado</x:v>
      </x:c>
    </x:row>
    <x:row r="7" ht="21" customHeight="1">
      <x:c r="A7" s="18" t="str">
        <x:v>Proyecto 06</x:v>
      </x:c>
      <x:c r="B7" s="18" t="str">
        <x:v>Inicio</x:v>
      </x:c>
      <x:c r="C7" s="18" t="str">
        <x:v>Entregable 06</x:v>
      </x:c>
      <x:c r="D7" s="18" t="str">
        <x:v>José Duarte</x:v>
      </x:c>
      <x:c r="E7" s="19" t="n">
        <x:v>46190</x:v>
      </x:c>
      <x:c r="F7" s="19" t="n">
        <x:v>46190</x:v>
      </x:c>
      <x:c r="G7" s="18" t="n">
        <x:f>F7-E7</x:f>
        <x:v>0</x:v>
      </x:c>
      <x:c r="H7" s="20" t="n">
        <x:v>36523000</x:v>
      </x:c>
      <x:c r="I7" s="21" t="n">
        <x:v>0.989</x:v>
      </x:c>
      <x:c r="J7" s="20" t="n">
        <x:f>H7*I7</x:f>
        <x:v>36121247</x:v>
      </x:c>
      <x:c r="K7" s="18" t="str">
        <x:v>Fase previa</x:v>
      </x:c>
      <x:c r="L7" s="18" t="str">
        <x:v>Baja</x:v>
      </x:c>
      <x:c r="M7" s="18" t="str">
        <x:v>En curso</x:v>
      </x:c>
    </x:row>
    <x:row r="8" ht="21" customHeight="1">
      <x:c r="A8" s="18" t="str">
        <x:v>Proyecto 07</x:v>
      </x:c>
      <x:c r="B8" s="18" t="str">
        <x:v>Planificación</x:v>
      </x:c>
      <x:c r="C8" s="18" t="str">
        <x:v>Entregable 07</x:v>
      </x:c>
      <x:c r="D8" s="18" t="str">
        <x:v>Sofía Giménez</x:v>
      </x:c>
      <x:c r="E8" s="19" t="n">
        <x:v>46223</x:v>
      </x:c>
      <x:c r="F8" s="19" t="n">
        <x:v>46223</x:v>
      </x:c>
      <x:c r="G8" s="18" t="n">
        <x:f>F8-E8</x:f>
        <x:v>0</x:v>
      </x:c>
      <x:c r="H8" s="20" t="n">
        <x:v>25464000</x:v>
      </x:c>
      <x:c r="I8" s="21" t="n">
        <x:v>0.464</x:v>
      </x:c>
      <x:c r="J8" s="20" t="n">
        <x:f>H8*I8</x:f>
        <x:v>11815296</x:v>
      </x:c>
      <x:c r="K8" s="18" t="str">
        <x:v>Cliente</x:v>
      </x:c>
      <x:c r="L8" s="18" t="str">
        <x:v>Alta</x:v>
      </x:c>
      <x:c r="M8" s="18" t="str">
        <x:v>Bloqueado</x:v>
      </x:c>
    </x:row>
    <x:row r="9" ht="21" customHeight="1">
      <x:c r="A9" s="18" t="str">
        <x:v>Proyecto 08</x:v>
      </x:c>
      <x:c r="B9" s="18" t="str">
        <x:v>Ejecución</x:v>
      </x:c>
      <x:c r="C9" s="18" t="str">
        <x:v>Entregable 08</x:v>
      </x:c>
      <x:c r="D9" s="18" t="str">
        <x:v>Miguel Acosta</x:v>
      </x:c>
      <x:c r="E9" s="19" t="n">
        <x:v>46257</x:v>
      </x:c>
      <x:c r="F9" s="19" t="n">
        <x:v>46257</x:v>
      </x:c>
      <x:c r="G9" s="18" t="n">
        <x:f>F9-E9</x:f>
        <x:v>0</x:v>
      </x:c>
      <x:c r="H9" s="20" t="n">
        <x:v>28920000</x:v>
      </x:c>
      <x:c r="I9" s="21" t="n">
        <x:v>0.629</x:v>
      </x:c>
      <x:c r="J9" s="20" t="n">
        <x:f>H9*I9</x:f>
        <x:v>18190680</x:v>
      </x:c>
      <x:c r="K9" s="18" t="str">
        <x:v>Proveedor</x:v>
      </x:c>
      <x:c r="L9" s="18" t="str">
        <x:v>Media</x:v>
      </x:c>
      <x:c r="M9" s="18" t="str">
        <x:v>Completado</x:v>
      </x:c>
    </x:row>
    <x:row r="10" ht="21" customHeight="1">
      <x:c r="A10" s="18" t="str">
        <x:v>Proyecto 09</x:v>
      </x:c>
      <x:c r="B10" s="18" t="str">
        <x:v>Control</x:v>
      </x:c>
      <x:c r="C10" s="18" t="str">
        <x:v>Entregable 09</x:v>
      </x:c>
      <x:c r="D10" s="18" t="str">
        <x:v>Ana Vera</x:v>
      </x:c>
      <x:c r="E10" s="19" t="n">
        <x:v>46267</x:v>
      </x:c>
      <x:c r="F10" s="19" t="n">
        <x:v>46267</x:v>
      </x:c>
      <x:c r="G10" s="18" t="n">
        <x:f>F10-E10</x:f>
        <x:v>0</x:v>
      </x:c>
      <x:c r="H10" s="20" t="n">
        <x:v>43999000</x:v>
      </x:c>
      <x:c r="I10" s="21" t="n">
        <x:v>0.159</x:v>
      </x:c>
      <x:c r="J10" s="20" t="n">
        <x:f>H10*I10</x:f>
        <x:v>6995841</x:v>
      </x:c>
      <x:c r="K10" s="18" t="str">
        <x:v>Ninguna</x:v>
      </x:c>
      <x:c r="L10" s="18" t="str">
        <x:v>Baja</x:v>
      </x:c>
      <x:c r="M10" s="18" t="str">
        <x:v>No iniciado</x:v>
      </x:c>
    </x:row>
    <x:row r="11" ht="21" customHeight="1">
      <x:c r="A11" s="18" t="str">
        <x:v>Proyecto 10</x:v>
      </x:c>
      <x:c r="B11" s="18" t="str">
        <x:v>Cierre</x:v>
      </x:c>
      <x:c r="C11" s="18" t="str">
        <x:v>Entregable 10</x:v>
      </x:c>
      <x:c r="D11" s="18" t="str">
        <x:v>Carlos Ríos</x:v>
      </x:c>
      <x:c r="E11" s="19" t="n">
        <x:v>46300</x:v>
      </x:c>
      <x:c r="F11" s="19" t="n">
        <x:v>46300</x:v>
      </x:c>
      <x:c r="G11" s="18" t="n">
        <x:f>F11-E11</x:f>
        <x:v>0</x:v>
      </x:c>
      <x:c r="H11" s="20" t="n">
        <x:v>3353000</x:v>
      </x:c>
      <x:c r="I11" s="21" t="n">
        <x:v>0.578</x:v>
      </x:c>
      <x:c r="J11" s="20" t="n">
        <x:f>H11*I11</x:f>
        <x:v>1938033.9999999998</x:v>
      </x:c>
      <x:c r="K11" s="18" t="str">
        <x:v>Fase previa</x:v>
      </x:c>
      <x:c r="L11" s="18" t="str">
        <x:v>Alta</x:v>
      </x:c>
      <x:c r="M11" s="18" t="str">
        <x:v>En curso</x:v>
      </x:c>
    </x:row>
    <x:row r="12" ht="21" customHeight="1">
      <x:c r="A12" s="18" t="str">
        <x:v>Proyecto 11</x:v>
      </x:c>
      <x:c r="B12" s="18" t="str">
        <x:v>Inicio</x:v>
      </x:c>
      <x:c r="C12" s="18" t="str">
        <x:v>Entregable 11</x:v>
      </x:c>
      <x:c r="D12" s="18" t="str">
        <x:v>María Benítez</x:v>
      </x:c>
      <x:c r="E12" s="19" t="n">
        <x:v>46334</x:v>
      </x:c>
      <x:c r="F12" s="19" t="n">
        <x:v>46334</x:v>
      </x:c>
      <x:c r="G12" s="18" t="n">
        <x:f>F12-E12</x:f>
        <x:v>0</x:v>
      </x:c>
      <x:c r="H12" s="20" t="n">
        <x:v>4940000</x:v>
      </x:c>
      <x:c r="I12" s="21" t="n">
        <x:v>0.183</x:v>
      </x:c>
      <x:c r="J12" s="20" t="n">
        <x:f>H12*I12</x:f>
        <x:v>904020</x:v>
      </x:c>
      <x:c r="K12" s="18" t="str">
        <x:v>Cliente</x:v>
      </x:c>
      <x:c r="L12" s="18" t="str">
        <x:v>Media</x:v>
      </x:c>
      <x:c r="M12" s="18" t="str">
        <x:v>Bloqueado</x:v>
      </x:c>
    </x:row>
    <x:row r="13" ht="21" customHeight="1">
      <x:c r="A13" s="18" t="str">
        <x:v>Proyecto 12</x:v>
      </x:c>
      <x:c r="B13" s="18" t="str">
        <x:v>Planificación</x:v>
      </x:c>
      <x:c r="C13" s="18" t="str">
        <x:v>Entregable 12</x:v>
      </x:c>
      <x:c r="D13" s="18" t="str">
        <x:v>Diego Sosa</x:v>
      </x:c>
      <x:c r="E13" s="19" t="n">
        <x:v>46367</x:v>
      </x:c>
      <x:c r="F13" s="19" t="n">
        <x:v>46367</x:v>
      </x:c>
      <x:c r="G13" s="18" t="n">
        <x:f>F13-E13</x:f>
        <x:v>0</x:v>
      </x:c>
      <x:c r="H13" s="20" t="n">
        <x:v>43369000</x:v>
      </x:c>
      <x:c r="I13" s="21" t="n">
        <x:v>0.252</x:v>
      </x:c>
      <x:c r="J13" s="20" t="n">
        <x:f>H13*I13</x:f>
        <x:v>10928988</x:v>
      </x:c>
      <x:c r="K13" s="18" t="str">
        <x:v>Proveedor</x:v>
      </x:c>
      <x:c r="L13" s="18" t="str">
        <x:v>Baja</x:v>
      </x:c>
      <x:c r="M13" s="18" t="str">
        <x:v>Completado</x:v>
      </x:c>
    </x:row>
    <x:row r="14" ht="21" customHeight="1">
      <x:c r="A14" s="18" t="str">
        <x:v>Proyecto 13</x:v>
      </x:c>
      <x:c r="B14" s="18" t="str">
        <x:v>Ejecución</x:v>
      </x:c>
      <x:c r="C14" s="18" t="str">
        <x:v>Entregable 13</x:v>
      </x:c>
      <x:c r="D14" s="18" t="str">
        <x:v>Lucía Ferreira</x:v>
      </x:c>
      <x:c r="E14" s="19" t="n">
        <x:v>46043</x:v>
      </x:c>
      <x:c r="F14" s="19" t="n">
        <x:v>46043</x:v>
      </x:c>
      <x:c r="G14" s="18" t="n">
        <x:f>F14-E14</x:f>
        <x:v>0</x:v>
      </x:c>
      <x:c r="H14" s="20" t="n">
        <x:v>31521000</x:v>
      </x:c>
      <x:c r="I14" s="21" t="n">
        <x:v>0.333</x:v>
      </x:c>
      <x:c r="J14" s="20" t="n">
        <x:f>H14*I14</x:f>
        <x:v>10496493</x:v>
      </x:c>
      <x:c r="K14" s="18" t="str">
        <x:v>Ninguna</x:v>
      </x:c>
      <x:c r="L14" s="18" t="str">
        <x:v>Alta</x:v>
      </x:c>
      <x:c r="M14" s="18" t="str">
        <x:v>No iniciado</x:v>
      </x:c>
    </x:row>
    <x:row r="15" ht="21" customHeight="1">
      <x:c r="A15" s="18" t="str">
        <x:v>Proyecto 14</x:v>
      </x:c>
      <x:c r="B15" s="18" t="str">
        <x:v>Control</x:v>
      </x:c>
      <x:c r="C15" s="18" t="str">
        <x:v>Entregable 14</x:v>
      </x:c>
      <x:c r="D15" s="18" t="str">
        <x:v>José Duarte</x:v>
      </x:c>
      <x:c r="E15" s="19" t="n">
        <x:v>46077</x:v>
      </x:c>
      <x:c r="F15" s="19" t="n">
        <x:v>46077</x:v>
      </x:c>
      <x:c r="G15" s="18" t="n">
        <x:f>F15-E15</x:f>
        <x:v>0</x:v>
      </x:c>
      <x:c r="H15" s="20" t="n">
        <x:v>29075000</x:v>
      </x:c>
      <x:c r="I15" s="21" t="n">
        <x:v>0.766</x:v>
      </x:c>
      <x:c r="J15" s="20" t="n">
        <x:f>H15*I15</x:f>
        <x:v>22271450</x:v>
      </x:c>
      <x:c r="K15" s="18" t="str">
        <x:v>Fase previa</x:v>
      </x:c>
      <x:c r="L15" s="18" t="str">
        <x:v>Media</x:v>
      </x:c>
      <x:c r="M15" s="18" t="str">
        <x:v>En curso</x:v>
      </x:c>
    </x:row>
    <x:row r="16" ht="21" customHeight="1">
      <x:c r="A16" s="18" t="str">
        <x:v>Proyecto 15</x:v>
      </x:c>
      <x:c r="B16" s="18" t="str">
        <x:v>Cierre</x:v>
      </x:c>
      <x:c r="C16" s="18" t="str">
        <x:v>Entregable 15</x:v>
      </x:c>
      <x:c r="D16" s="18" t="str">
        <x:v>Sofía Giménez</x:v>
      </x:c>
      <x:c r="E16" s="19" t="n">
        <x:v>46084</x:v>
      </x:c>
      <x:c r="F16" s="19" t="n">
        <x:v>46084</x:v>
      </x:c>
      <x:c r="G16" s="18" t="n">
        <x:f>F16-E16</x:f>
        <x:v>0</x:v>
      </x:c>
      <x:c r="H16" s="20" t="n">
        <x:v>39030000</x:v>
      </x:c>
      <x:c r="I16" s="21" t="n">
        <x:v>0.763</x:v>
      </x:c>
      <x:c r="J16" s="20" t="n">
        <x:f>H16*I16</x:f>
        <x:v>29779890</x:v>
      </x:c>
      <x:c r="K16" s="18" t="str">
        <x:v>Cliente</x:v>
      </x:c>
      <x:c r="L16" s="18" t="str">
        <x:v>Baja</x:v>
      </x:c>
      <x:c r="M16" s="18" t="str">
        <x:v>Bloqueado</x:v>
      </x:c>
    </x:row>
    <x:row r="17" ht="21" customHeight="1">
      <x:c r="A17" s="18" t="str">
        <x:v>Proyecto 16</x:v>
      </x:c>
      <x:c r="B17" s="18" t="str">
        <x:v>Inicio</x:v>
      </x:c>
      <x:c r="C17" s="18" t="str">
        <x:v>Entregable 16</x:v>
      </x:c>
      <x:c r="D17" s="18" t="str">
        <x:v>Miguel Acosta</x:v>
      </x:c>
      <x:c r="E17" s="19" t="n">
        <x:v>46118</x:v>
      </x:c>
      <x:c r="F17" s="19" t="n">
        <x:v>46118</x:v>
      </x:c>
      <x:c r="G17" s="18" t="n">
        <x:f>F17-E17</x:f>
        <x:v>0</x:v>
      </x:c>
      <x:c r="H17" s="20" t="n">
        <x:v>30172000</x:v>
      </x:c>
      <x:c r="I17" s="21" t="n">
        <x:v>0.178</x:v>
      </x:c>
      <x:c r="J17" s="20" t="n">
        <x:f>H17*I17</x:f>
        <x:v>5370616</x:v>
      </x:c>
      <x:c r="K17" s="18" t="str">
        <x:v>Proveedor</x:v>
      </x:c>
      <x:c r="L17" s="18" t="str">
        <x:v>Alta</x:v>
      </x:c>
      <x:c r="M17" s="18" t="str">
        <x:v>Completado</x:v>
      </x:c>
    </x:row>
    <x:row r="18" ht="21" customHeight="1">
      <x:c r="A18" s="18" t="str">
        <x:v>Proyecto 17</x:v>
      </x:c>
      <x:c r="B18" s="18" t="str">
        <x:v>Planificación</x:v>
      </x:c>
      <x:c r="C18" s="18" t="str">
        <x:v>Entregable 17</x:v>
      </x:c>
      <x:c r="D18" s="18" t="str">
        <x:v>Ana Vera</x:v>
      </x:c>
      <x:c r="E18" s="19" t="n">
        <x:v>46151</x:v>
      </x:c>
      <x:c r="F18" s="19" t="n">
        <x:v>46151</x:v>
      </x:c>
      <x:c r="G18" s="18" t="n">
        <x:f>F18-E18</x:f>
        <x:v>0</x:v>
      </x:c>
      <x:c r="H18" s="20" t="n">
        <x:v>5063000</x:v>
      </x:c>
      <x:c r="I18" s="21" t="n">
        <x:v>0.793</x:v>
      </x:c>
      <x:c r="J18" s="20" t="n">
        <x:f>H18*I18</x:f>
        <x:v>4014959</x:v>
      </x:c>
      <x:c r="K18" s="18" t="str">
        <x:v>Ninguna</x:v>
      </x:c>
      <x:c r="L18" s="18" t="str">
        <x:v>Media</x:v>
      </x:c>
      <x:c r="M18" s="18" t="str">
        <x:v>No iniciado</x:v>
      </x:c>
    </x:row>
    <x:row r="19" ht="21" customHeight="1">
      <x:c r="A19" s="18" t="str">
        <x:v>Proyecto 18</x:v>
      </x:c>
      <x:c r="B19" s="18" t="str">
        <x:v>Ejecución</x:v>
      </x:c>
      <x:c r="C19" s="18" t="str">
        <x:v>Entregable 18</x:v>
      </x:c>
      <x:c r="D19" s="18" t="str">
        <x:v>Carlos Ríos</x:v>
      </x:c>
      <x:c r="E19" s="19" t="n">
        <x:v>46185</x:v>
      </x:c>
      <x:c r="F19" s="19" t="n">
        <x:v>46185</x:v>
      </x:c>
      <x:c r="G19" s="18" t="n">
        <x:f>F19-E19</x:f>
        <x:v>0</x:v>
      </x:c>
      <x:c r="H19" s="20" t="n">
        <x:v>7347000</x:v>
      </x:c>
      <x:c r="I19" s="21" t="n">
        <x:v>0.537</x:v>
      </x:c>
      <x:c r="J19" s="20" t="n">
        <x:f>H19*I19</x:f>
        <x:v>3945339.0000000005</x:v>
      </x:c>
      <x:c r="K19" s="18" t="str">
        <x:v>Fase previa</x:v>
      </x:c>
      <x:c r="L19" s="18" t="str">
        <x:v>Baja</x:v>
      </x:c>
      <x:c r="M19" s="18" t="str">
        <x:v>En curso</x:v>
      </x:c>
    </x:row>
    <x:row r="20" ht="21" customHeight="1">
      <x:c r="A20" s="18" t="str">
        <x:v>Proyecto 19</x:v>
      </x:c>
      <x:c r="B20" s="18" t="str">
        <x:v>Control</x:v>
      </x:c>
      <x:c r="C20" s="18" t="str">
        <x:v>Entregable 19</x:v>
      </x:c>
      <x:c r="D20" s="18" t="str">
        <x:v>María Benítez</x:v>
      </x:c>
      <x:c r="E20" s="19" t="n">
        <x:v>46218</x:v>
      </x:c>
      <x:c r="F20" s="19" t="n">
        <x:v>46218</x:v>
      </x:c>
      <x:c r="G20" s="18" t="n">
        <x:f>F20-E20</x:f>
        <x:v>0</x:v>
      </x:c>
      <x:c r="H20" s="20" t="n">
        <x:v>27526000</x:v>
      </x:c>
      <x:c r="I20" s="21" t="n">
        <x:v>0.374</x:v>
      </x:c>
      <x:c r="J20" s="20" t="n">
        <x:f>H20*I20</x:f>
        <x:v>10294724</x:v>
      </x:c>
      <x:c r="K20" s="18" t="str">
        <x:v>Cliente</x:v>
      </x:c>
      <x:c r="L20" s="18" t="str">
        <x:v>Alta</x:v>
      </x:c>
      <x:c r="M20" s="18" t="str">
        <x:v>Bloqueado</x:v>
      </x:c>
    </x:row>
    <x:row r="21" ht="21" customHeight="1">
      <x:c r="A21" s="18" t="str">
        <x:v>Proyecto 20</x:v>
      </x:c>
      <x:c r="B21" s="18" t="str">
        <x:v>Cierre</x:v>
      </x:c>
      <x:c r="C21" s="18" t="str">
        <x:v>Entregable 20</x:v>
      </x:c>
      <x:c r="D21" s="18" t="str">
        <x:v>Diego Sosa</x:v>
      </x:c>
      <x:c r="E21" s="19" t="n">
        <x:v>46252</x:v>
      </x:c>
      <x:c r="F21" s="19" t="n">
        <x:v>46252</x:v>
      </x:c>
      <x:c r="G21" s="18" t="n">
        <x:f>F21-E21</x:f>
        <x:v>0</x:v>
      </x:c>
      <x:c r="H21" s="20" t="n">
        <x:v>14415000</x:v>
      </x:c>
      <x:c r="I21" s="21" t="n">
        <x:v>0.2</x:v>
      </x:c>
      <x:c r="J21" s="20" t="n">
        <x:f>H21*I21</x:f>
        <x:v>2883000</x:v>
      </x:c>
      <x:c r="K21" s="18" t="str">
        <x:v>Proveedor</x:v>
      </x:c>
      <x:c r="L21" s="18" t="str">
        <x:v>Media</x:v>
      </x:c>
      <x:c r="M21" s="18" t="str">
        <x:v>Completado</x:v>
      </x:c>
    </x:row>
    <x:row r="22" ht="21" customHeight="1">
      <x:c r="A22" s="18" t="str">
        <x:v>Proyecto 21</x:v>
      </x:c>
      <x:c r="B22" s="18" t="str">
        <x:v>Inicio</x:v>
      </x:c>
      <x:c r="C22" s="18" t="str">
        <x:v>Entregable 21</x:v>
      </x:c>
      <x:c r="D22" s="18" t="str">
        <x:v>Lucía Ferreira</x:v>
      </x:c>
      <x:c r="E22" s="19" t="n">
        <x:v>46286</x:v>
      </x:c>
      <x:c r="F22" s="19" t="n">
        <x:v>46286</x:v>
      </x:c>
      <x:c r="G22" s="18" t="n">
        <x:f>F22-E22</x:f>
        <x:v>0</x:v>
      </x:c>
      <x:c r="H22" s="20" t="n">
        <x:v>3030000</x:v>
      </x:c>
      <x:c r="I22" s="21" t="n">
        <x:v>0.613</x:v>
      </x:c>
      <x:c r="J22" s="20" t="n">
        <x:f>H22*I22</x:f>
        <x:v>1857390</x:v>
      </x:c>
      <x:c r="K22" s="18" t="str">
        <x:v>Ninguna</x:v>
      </x:c>
      <x:c r="L22" s="18" t="str">
        <x:v>Baja</x:v>
      </x:c>
      <x:c r="M22" s="18" t="str">
        <x:v>No iniciado</x:v>
      </x:c>
    </x:row>
    <x:row r="23" ht="21" customHeight="1">
      <x:c r="A23" s="18" t="str">
        <x:v>Proyecto 22</x:v>
      </x:c>
      <x:c r="B23" s="18" t="str">
        <x:v>Planificación</x:v>
      </x:c>
      <x:c r="C23" s="18" t="str">
        <x:v>Entregable 22</x:v>
      </x:c>
      <x:c r="D23" s="18" t="str">
        <x:v>José Duarte</x:v>
      </x:c>
      <x:c r="E23" s="19" t="n">
        <x:v>46319</x:v>
      </x:c>
      <x:c r="F23" s="19" t="n">
        <x:v>46319</x:v>
      </x:c>
      <x:c r="G23" s="18" t="n">
        <x:f>F23-E23</x:f>
        <x:v>0</x:v>
      </x:c>
      <x:c r="H23" s="20" t="n">
        <x:v>4137000</x:v>
      </x:c>
      <x:c r="I23" s="21" t="n">
        <x:v>0.233</x:v>
      </x:c>
      <x:c r="J23" s="20" t="n">
        <x:f>H23*I23</x:f>
        <x:v>963921</x:v>
      </x:c>
      <x:c r="K23" s="18" t="str">
        <x:v>Fase previa</x:v>
      </x:c>
      <x:c r="L23" s="18" t="str">
        <x:v>Alta</x:v>
      </x:c>
      <x:c r="M23" s="18" t="str">
        <x:v>En curso</x:v>
      </x:c>
    </x:row>
    <x:row r="24" ht="21" customHeight="1">
      <x:c r="A24" s="18" t="str">
        <x:v>Proyecto 23</x:v>
      </x:c>
      <x:c r="B24" s="18" t="str">
        <x:v>Ejecución</x:v>
      </x:c>
      <x:c r="C24" s="18" t="str">
        <x:v>Entregable 23</x:v>
      </x:c>
      <x:c r="D24" s="18" t="str">
        <x:v>Sofía Giménez</x:v>
      </x:c>
      <x:c r="E24" s="19" t="n">
        <x:v>46329</x:v>
      </x:c>
      <x:c r="F24" s="19" t="n">
        <x:v>46329</x:v>
      </x:c>
      <x:c r="G24" s="18" t="n">
        <x:f>F24-E24</x:f>
        <x:v>0</x:v>
      </x:c>
      <x:c r="H24" s="20" t="n">
        <x:v>28852000</x:v>
      </x:c>
      <x:c r="I24" s="21" t="n">
        <x:v>0.931</x:v>
      </x:c>
      <x:c r="J24" s="20" t="n">
        <x:f>H24*I24</x:f>
        <x:v>26861212</x:v>
      </x:c>
      <x:c r="K24" s="18" t="str">
        <x:v>Cliente</x:v>
      </x:c>
      <x:c r="L24" s="18" t="str">
        <x:v>Media</x:v>
      </x:c>
      <x:c r="M24" s="18" t="str">
        <x:v>Bloqueado</x:v>
      </x:c>
    </x:row>
    <x:row r="25" ht="21" customHeight="1">
      <x:c r="A25" s="18" t="str">
        <x:v>Proyecto 24</x:v>
      </x:c>
      <x:c r="B25" s="18" t="str">
        <x:v>Control</x:v>
      </x:c>
      <x:c r="C25" s="18" t="str">
        <x:v>Entregable 24</x:v>
      </x:c>
      <x:c r="D25" s="18" t="str">
        <x:v>Miguel Acosta</x:v>
      </x:c>
      <x:c r="E25" s="19" t="n">
        <x:v>46362</x:v>
      </x:c>
      <x:c r="F25" s="19" t="n">
        <x:v>46362</x:v>
      </x:c>
      <x:c r="G25" s="18" t="n">
        <x:f>F25-E25</x:f>
        <x:v>0</x:v>
      </x:c>
      <x:c r="H25" s="20" t="n">
        <x:v>31108000</x:v>
      </x:c>
      <x:c r="I25" s="21" t="n">
        <x:v>0.746</x:v>
      </x:c>
      <x:c r="J25" s="20" t="n">
        <x:f>H25*I25</x:f>
        <x:v>23206568</x:v>
      </x:c>
      <x:c r="K25" s="18" t="str">
        <x:v>Proveedor</x:v>
      </x:c>
      <x:c r="L25" s="18" t="str">
        <x:v>Baja</x:v>
      </x:c>
      <x:c r="M25" s="18" t="str">
        <x:v>Completado</x:v>
      </x:c>
    </x:row>
    <x:row r="26" ht="21" customHeight="1">
      <x:c r="A26" s="18" t="str">
        <x:v>Proyecto 25</x:v>
      </x:c>
      <x:c r="B26" s="18" t="str">
        <x:v>Cierre</x:v>
      </x:c>
      <x:c r="C26" s="18" t="str">
        <x:v>Entregable 25</x:v>
      </x:c>
      <x:c r="D26" s="18" t="str">
        <x:v>Ana Vera</x:v>
      </x:c>
      <x:c r="E26" s="19" t="n">
        <x:v>46038</x:v>
      </x:c>
      <x:c r="F26" s="19" t="n">
        <x:v>46038</x:v>
      </x:c>
      <x:c r="G26" s="18" t="n">
        <x:f>F26-E26</x:f>
        <x:v>0</x:v>
      </x:c>
      <x:c r="H26" s="20" t="n">
        <x:v>38096000</x:v>
      </x:c>
      <x:c r="I26" s="21" t="n">
        <x:v>0.174</x:v>
      </x:c>
      <x:c r="J26" s="20" t="n">
        <x:f>H26*I26</x:f>
        <x:v>6628704</x:v>
      </x:c>
      <x:c r="K26" s="18" t="str">
        <x:v>Ninguna</x:v>
      </x:c>
      <x:c r="L26" s="18" t="str">
        <x:v>Alta</x:v>
      </x:c>
      <x:c r="M26" s="18" t="str">
        <x:v>No iniciado</x:v>
      </x:c>
    </x:row>
    <x:row r="27" ht="21" customHeight="1">
      <x:c r="A27" s="18" t="str">
        <x:v>Proyecto 26</x:v>
      </x:c>
      <x:c r="B27" s="18" t="str">
        <x:v>Inicio</x:v>
      </x:c>
      <x:c r="C27" s="18" t="str">
        <x:v>Entregable 26</x:v>
      </x:c>
      <x:c r="D27" s="18" t="str">
        <x:v>Carlos Ríos</x:v>
      </x:c>
      <x:c r="E27" s="19" t="n">
        <x:v>46072</x:v>
      </x:c>
      <x:c r="F27" s="19" t="n">
        <x:v>46072</x:v>
      </x:c>
      <x:c r="G27" s="18" t="n">
        <x:f>F27-E27</x:f>
        <x:v>0</x:v>
      </x:c>
      <x:c r="H27" s="20" t="n">
        <x:v>17616000</x:v>
      </x:c>
      <x:c r="I27" s="21" t="n">
        <x:v>0.297</x:v>
      </x:c>
      <x:c r="J27" s="20" t="n">
        <x:f>H27*I27</x:f>
        <x:v>5231952</x:v>
      </x:c>
      <x:c r="K27" s="18" t="str">
        <x:v>Fase previa</x:v>
      </x:c>
      <x:c r="L27" s="18" t="str">
        <x:v>Media</x:v>
      </x:c>
      <x:c r="M27" s="18" t="str">
        <x:v>En curso</x:v>
      </x:c>
    </x:row>
    <x:row r="28" ht="21" customHeight="1">
      <x:c r="A28" s="18" t="str">
        <x:v>Proyecto 27</x:v>
      </x:c>
      <x:c r="B28" s="18" t="str">
        <x:v>Planificación</x:v>
      </x:c>
      <x:c r="C28" s="18" t="str">
        <x:v>Entregable 27</x:v>
      </x:c>
      <x:c r="D28" s="18" t="str">
        <x:v>María Benítez</x:v>
      </x:c>
      <x:c r="E28" s="19" t="n">
        <x:v>46103</x:v>
      </x:c>
      <x:c r="F28" s="19" t="n">
        <x:v>46103</x:v>
      </x:c>
      <x:c r="G28" s="18" t="n">
        <x:f>F28-E28</x:f>
        <x:v>0</x:v>
      </x:c>
      <x:c r="H28" s="20" t="n">
        <x:v>44238000</x:v>
      </x:c>
      <x:c r="I28" s="21" t="n">
        <x:v>0.682</x:v>
      </x:c>
      <x:c r="J28" s="20" t="n">
        <x:f>H28*I28</x:f>
        <x:v>30170316.000000004</x:v>
      </x:c>
      <x:c r="K28" s="18" t="str">
        <x:v>Cliente</x:v>
      </x:c>
      <x:c r="L28" s="18" t="str">
        <x:v>Baja</x:v>
      </x:c>
      <x:c r="M28" s="18" t="str">
        <x:v>Bloqueado</x:v>
      </x:c>
    </x:row>
    <x:row r="29" ht="21" customHeight="1">
      <x:c r="A29" s="18" t="str">
        <x:v>Proyecto 28</x:v>
      </x:c>
      <x:c r="B29" s="18" t="str">
        <x:v>Ejecución</x:v>
      </x:c>
      <x:c r="C29" s="18" t="str">
        <x:v>Entregable 28</x:v>
      </x:c>
      <x:c r="D29" s="18" t="str">
        <x:v>Diego Sosa</x:v>
      </x:c>
      <x:c r="E29" s="19" t="n">
        <x:v>46137</x:v>
      </x:c>
      <x:c r="F29" s="19" t="n">
        <x:v>46137</x:v>
      </x:c>
      <x:c r="G29" s="18" t="n">
        <x:f>F29-E29</x:f>
        <x:v>0</x:v>
      </x:c>
      <x:c r="H29" s="20" t="n">
        <x:v>22899000</x:v>
      </x:c>
      <x:c r="I29" s="21" t="n">
        <x:v>0.345</x:v>
      </x:c>
      <x:c r="J29" s="20" t="n">
        <x:f>H29*I29</x:f>
        <x:v>7900154.999999999</x:v>
      </x:c>
      <x:c r="K29" s="18" t="str">
        <x:v>Proveedor</x:v>
      </x:c>
      <x:c r="L29" s="18" t="str">
        <x:v>Alta</x:v>
      </x:c>
      <x:c r="M29" s="18" t="str">
        <x:v>Completado</x:v>
      </x:c>
    </x:row>
    <x:row r="30" ht="21" customHeight="1">
      <x:c r="A30" s="18" t="str">
        <x:v>Proyecto 29</x:v>
      </x:c>
      <x:c r="B30" s="18" t="str">
        <x:v>Control</x:v>
      </x:c>
      <x:c r="C30" s="18" t="str">
        <x:v>Entregable 29</x:v>
      </x:c>
      <x:c r="D30" s="18" t="str">
        <x:v>Lucía Ferreira</x:v>
      </x:c>
      <x:c r="E30" s="19" t="n">
        <x:v>46146</x:v>
      </x:c>
      <x:c r="F30" s="19" t="n">
        <x:v>46146</x:v>
      </x:c>
      <x:c r="G30" s="18" t="n">
        <x:f>F30-E30</x:f>
        <x:v>0</x:v>
      </x:c>
      <x:c r="H30" s="20" t="n">
        <x:v>29685000</x:v>
      </x:c>
      <x:c r="I30" s="21" t="n">
        <x:v>0.314</x:v>
      </x:c>
      <x:c r="J30" s="20" t="n">
        <x:f>H30*I30</x:f>
        <x:v>9321090</x:v>
      </x:c>
      <x:c r="K30" s="18" t="str">
        <x:v>Ninguna</x:v>
      </x:c>
      <x:c r="L30" s="18" t="str">
        <x:v>Media</x:v>
      </x:c>
      <x:c r="M30" s="18" t="str">
        <x:v>No iniciado</x:v>
      </x:c>
    </x:row>
    <x:row r="31" ht="21" customHeight="1">
      <x:c r="A31" s="18" t="str">
        <x:v>Proyecto 30</x:v>
      </x:c>
      <x:c r="B31" s="18" t="str">
        <x:v>Cierre</x:v>
      </x:c>
      <x:c r="C31" s="18" t="str">
        <x:v>Entregable 30</x:v>
      </x:c>
      <x:c r="D31" s="18" t="str">
        <x:v>José Duarte</x:v>
      </x:c>
      <x:c r="E31" s="19" t="n">
        <x:v>46180</x:v>
      </x:c>
      <x:c r="F31" s="19" t="n">
        <x:v>46180</x:v>
      </x:c>
      <x:c r="G31" s="18" t="n">
        <x:f>F31-E31</x:f>
        <x:v>0</x:v>
      </x:c>
      <x:c r="H31" s="20" t="n">
        <x:v>34678000</x:v>
      </x:c>
      <x:c r="I31" s="21" t="n">
        <x:v>0.799</x:v>
      </x:c>
      <x:c r="J31" s="20" t="n">
        <x:f>H31*I31</x:f>
        <x:v>27707722</x:v>
      </x:c>
      <x:c r="K31" s="18" t="str">
        <x:v>Fase previa</x:v>
      </x:c>
      <x:c r="L31" s="18" t="str">
        <x:v>Baja</x:v>
      </x:c>
      <x:c r="M31" s="18" t="str">
        <x:v>En curso</x:v>
      </x:c>
    </x:row>
    <x:row r="32" ht="21" customHeight="1">
      <x:c r="A32" s="18" t="str">
        <x:v>Proyecto 31</x:v>
      </x:c>
      <x:c r="B32" s="18" t="str">
        <x:v>Inicio</x:v>
      </x:c>
      <x:c r="C32" s="18" t="str">
        <x:v>Entregable 31</x:v>
      </x:c>
      <x:c r="D32" s="18" t="str">
        <x:v>Sofía Giménez</x:v>
      </x:c>
      <x:c r="E32" s="19" t="n">
        <x:v>46213</x:v>
      </x:c>
      <x:c r="F32" s="19" t="n">
        <x:v>46213</x:v>
      </x:c>
      <x:c r="G32" s="18" t="n">
        <x:f>F32-E32</x:f>
        <x:v>0</x:v>
      </x:c>
      <x:c r="H32" s="20" t="n">
        <x:v>35521000</x:v>
      </x:c>
      <x:c r="I32" s="21" t="n">
        <x:v>0.396</x:v>
      </x:c>
      <x:c r="J32" s="20" t="n">
        <x:f>H32*I32</x:f>
        <x:v>14066316</x:v>
      </x:c>
      <x:c r="K32" s="18" t="str">
        <x:v>Cliente</x:v>
      </x:c>
      <x:c r="L32" s="18" t="str">
        <x:v>Alta</x:v>
      </x:c>
      <x:c r="M32" s="18" t="str">
        <x:v>Bloqueado</x:v>
      </x:c>
    </x:row>
    <x:row r="33" ht="21" customHeight="1">
      <x:c r="A33" s="18" t="str">
        <x:v>Proyecto 32</x:v>
      </x:c>
      <x:c r="B33" s="18" t="str">
        <x:v>Planificación</x:v>
      </x:c>
      <x:c r="C33" s="18" t="str">
        <x:v>Entregable 32</x:v>
      </x:c>
      <x:c r="D33" s="18" t="str">
        <x:v>Miguel Acosta</x:v>
      </x:c>
      <x:c r="E33" s="19" t="n">
        <x:v>46247</x:v>
      </x:c>
      <x:c r="F33" s="19" t="n">
        <x:v>46247</x:v>
      </x:c>
      <x:c r="G33" s="18" t="n">
        <x:f>F33-E33</x:f>
        <x:v>0</x:v>
      </x:c>
      <x:c r="H33" s="20" t="n">
        <x:v>34403000</x:v>
      </x:c>
      <x:c r="I33" s="21" t="n">
        <x:v>0.528</x:v>
      </x:c>
      <x:c r="J33" s="20" t="n">
        <x:f>H33*I33</x:f>
        <x:v>18164784</x:v>
      </x:c>
      <x:c r="K33" s="18" t="str">
        <x:v>Proveedor</x:v>
      </x:c>
      <x:c r="L33" s="18" t="str">
        <x:v>Media</x:v>
      </x:c>
      <x:c r="M33" s="18" t="str">
        <x:v>Completado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Fase</x:v>
      </x:c>
      <x:c r="B3" s="117" t="str">
        <x:v>Valor ganado Gs.</x:v>
      </x:c>
      <x:c r="D3" s="117" t="str">
        <x:v>Responsable</x:v>
      </x:c>
      <x:c r="E3" s="117" t="str">
        <x:v>Avance %</x:v>
      </x:c>
      <x:c r="G3" s="117" t="str">
        <x:v>Estado</x:v>
      </x:c>
      <x:c r="H3" s="117" t="str">
        <x:v>Registros</x:v>
      </x:c>
      <x:c r="J3" s="117" t="str">
        <x:v>Inicio</x:v>
      </x:c>
      <x:c r="K3" s="117" t="str">
        <x:v>Valor ganado Gs.</x:v>
      </x:c>
    </x:row>
    <x:row r="4">
      <x:c r="A4" s="118" t="str">
        <x:v>Inicio</x:v>
      </x:c>
      <x:c r="B4" s="119" t="n">
        <x:f>SUMIF('Plan maestro'!$B$2:$B$33,A4,'Plan maestro'!$J$2:$J$33)</x:f>
        <x:v>64969060</x:v>
      </x:c>
      <x:c r="D4" s="118" t="str">
        <x:v>Ana Vera</x:v>
      </x:c>
      <x:c r="E4" s="120" t="n">
        <x:f>IFERROR(AVERAGEIF('Plan maestro'!$D$2:$D$33,D4,'Plan maestro'!$I$2:$I$33),0)</x:f>
        <x:v>0.29825</x:v>
      </x:c>
      <x:c r="G4" s="118" t="str">
        <x:v>No iniciado</x:v>
      </x:c>
      <x:c r="H4" s="121" t="n">
        <x:f>COUNTIF('Plan maestro'!$M$2:$M$33,G4)</x:f>
        <x:v>8</x:v>
      </x:c>
      <x:c r="J4" s="118" t="str">
        <x:v>2026-01-02</x:v>
      </x:c>
      <x:c r="K4" s="119" t="n">
        <x:f>SUMIF('Plan maestro'!$E$2:$E$33,DATE(2026,1,2),'Plan maestro'!$J$2:$J$33)</x:f>
        <x:v>1417519</x:v>
      </x:c>
    </x:row>
    <x:row r="5">
      <x:c r="A5" s="118" t="str">
        <x:v>Planificación</x:v>
      </x:c>
      <x:c r="B5" s="119" t="n">
        <x:f>SUMIF('Plan maestro'!$B$2:$B$33,A5,'Plan maestro'!$J$2:$J$33)</x:f>
        <x:v>89916056</x:v>
      </x:c>
      <x:c r="D5" s="118" t="str">
        <x:v>Carlos Ríos</x:v>
      </x:c>
      <x:c r="E5" s="120" t="n">
        <x:f>IFERROR(AVERAGEIF('Plan maestro'!$D$2:$D$33,D5,'Plan maestro'!$I$2:$I$33),0)</x:f>
        <x:v>0.5265</x:v>
      </x:c>
      <x:c r="G5" s="118" t="str">
        <x:v>En curso</x:v>
      </x:c>
      <x:c r="H5" s="121" t="n">
        <x:f>COUNTIF('Plan maestro'!$M$2:$M$33,G5)</x:f>
        <x:v>8</x:v>
      </x:c>
      <x:c r="J5" s="118" t="str">
        <x:v>2026-02-05</x:v>
      </x:c>
      <x:c r="K5" s="119" t="n">
        <x:f>SUMIF('Plan maestro'!$E$2:$E$33,DATE(2026,2,5),'Plan maestro'!$J$2:$J$33)</x:f>
        <x:v>13857791.999999998</x:v>
      </x:c>
    </x:row>
    <x:row r="6">
      <x:c r="A6" s="118" t="str">
        <x:v>Ejecución</x:v>
      </x:c>
      <x:c r="B6" s="119" t="n">
        <x:f>SUMIF('Plan maestro'!$B$2:$B$33,A6,'Plan maestro'!$J$2:$J$33)</x:f>
        <x:v>74405751</x:v>
      </x:c>
      <x:c r="D6" s="118" t="str">
        <x:v>María Benítez</x:v>
      </x:c>
      <x:c r="E6" s="120" t="n">
        <x:f>IFERROR(AVERAGEIF('Plan maestro'!$D$2:$D$33,D6,'Plan maestro'!$I$2:$I$33),0)</x:f>
        <x:v>0.47075</x:v>
      </x:c>
      <x:c r="G6" s="118" t="str">
        <x:v>Bloqueado</x:v>
      </x:c>
      <x:c r="H6" s="121" t="n">
        <x:f>COUNTIF('Plan maestro'!$M$2:$M$33,G6)</x:f>
        <x:v>8</x:v>
      </x:c>
      <x:c r="J6" s="118" t="str">
        <x:v>2026-03-08</x:v>
      </x:c>
      <x:c r="K6" s="119" t="n">
        <x:f>SUMIF('Plan maestro'!$E$2:$E$33,DATE(2026,3,8),'Plan maestro'!$J$2:$J$33)</x:f>
        <x:v>7011872</x:v>
      </x:c>
    </x:row>
    <x:row r="7">
      <x:c r="A7" s="118" t="str">
        <x:v>Control</x:v>
      </x:c>
      <x:c r="B7" s="119" t="n">
        <x:f>SUMIF('Plan maestro'!$B$2:$B$33,A7,'Plan maestro'!$J$2:$J$33)</x:f>
        <x:v>96301273</x:v>
      </x:c>
      <x:c r="D7" s="118" t="str">
        <x:v>Diego Sosa</x:v>
      </x:c>
      <x:c r="E7" s="120" t="n">
        <x:f>IFERROR(AVERAGEIF('Plan maestro'!$D$2:$D$33,D7,'Plan maestro'!$I$2:$I$33),0)</x:f>
        <x:v>0.37424999999999997</x:v>
      </x:c>
      <x:c r="G7" s="118" t="str">
        <x:v>Completado</x:v>
      </x:c>
      <x:c r="H7" s="121" t="n">
        <x:f>COUNTIF('Plan maestro'!$M$2:$M$33,G7)</x:f>
        <x:v>8</x:v>
      </x:c>
      <x:c r="J7" s="118" t="str">
        <x:v>2026-04-11</x:v>
      </x:c>
      <x:c r="K7" s="119" t="n">
        <x:f>SUMIF('Plan maestro'!$E$2:$E$33,DATE(2026,4,11),'Plan maestro'!$J$2:$J$33)</x:f>
        <x:v>24211600</x:v>
      </x:c>
    </x:row>
    <x:row r="8">
      <x:c r="A8" s="118" t="str">
        <x:v>Cierre</x:v>
      </x:c>
      <x:c r="B8" s="119" t="n">
        <x:f>SUMIF('Plan maestro'!$B$2:$B$33,A8,'Plan maestro'!$J$2:$J$33)</x:f>
        <x:v>91150078</x:v>
      </x:c>
      <x:c r="D8" s="118" t="str">
        <x:v>Lucía Ferreira</x:v>
      </x:c>
      <x:c r="E8" s="120" t="n">
        <x:f>IFERROR(AVERAGEIF('Plan maestro'!$D$2:$D$33,D8,'Plan maestro'!$I$2:$I$33),0)</x:f>
        <x:v>0.517</x:v>
      </x:c>
      <x:c r="J8" s="118" t="str">
        <x:v>2026-05-14</x:v>
      </x:c>
      <x:c r="K8" s="119" t="n">
        <x:f>SUMIF('Plan maestro'!$E$2:$E$33,DATE(2026,5,14),'Plan maestro'!$J$2:$J$33)</x:f>
        <x:v>22212728</x:v>
      </x:c>
    </x:row>
    <x:row r="9">
      <x:c r="D9" s="118" t="str">
        <x:v>José Duarte</x:v>
      </x:c>
      <x:c r="E9" s="120" t="n">
        <x:f>IFERROR(AVERAGEIF('Plan maestro'!$D$2:$D$33,D9,'Plan maestro'!$I$2:$I$33),0)</x:f>
        <x:v>0.69675</x:v>
      </x:c>
      <x:c r="J9" s="118" t="str">
        <x:v>2026-06-17</x:v>
      </x:c>
      <x:c r="K9" s="119" t="n">
        <x:f>SUMIF('Plan maestro'!$E$2:$E$33,DATE(2026,6,17),'Plan maestro'!$J$2:$J$33)</x:f>
        <x:v>36121247</x:v>
      </x:c>
    </x:row>
    <x:row r="10">
      <x:c r="D10" s="118" t="str">
        <x:v>Sofía Giménez</x:v>
      </x:c>
      <x:c r="E10" s="120" t="n">
        <x:f>IFERROR(AVERAGEIF('Plan maestro'!$D$2:$D$33,D10,'Plan maestro'!$I$2:$I$33),0)</x:f>
        <x:v>0.6385000000000001</x:v>
      </x:c>
      <x:c r="J10" s="118" t="str">
        <x:v>2026-07-20</x:v>
      </x:c>
      <x:c r="K10" s="119" t="n">
        <x:f>SUMIF('Plan maestro'!$E$2:$E$33,DATE(2026,7,20),'Plan maestro'!$J$2:$J$33)</x:f>
        <x:v>11815296</x:v>
      </x:c>
    </x:row>
    <x:row r="11">
      <x:c r="D11" s="118" t="str">
        <x:v>Miguel Acosta</x:v>
      </x:c>
      <x:c r="E11" s="120" t="n">
        <x:f>IFERROR(AVERAGEIF('Plan maestro'!$D$2:$D$33,D11,'Plan maestro'!$I$2:$I$33),0)</x:f>
        <x:v>0.52025</x:v>
      </x:c>
      <x:c r="J11" s="118" t="str">
        <x:v>2026-08-23</x:v>
      </x:c>
      <x:c r="K11" s="119" t="n">
        <x:f>SUMIF('Plan maestro'!$E$2:$E$33,DATE(2026,8,23),'Plan maestro'!$J$2:$J$33)</x:f>
        <x:v>18190680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Plan de proyecto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“Plan maestro”.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