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f41776f9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735e2fa600b45dc"/>
    <x:sheet xmlns:r="http://schemas.openxmlformats.org/officeDocument/2006/relationships" name="Rutas" sheetId="2" r:id="Rb5ed7e090430470f"/>
    <x:sheet xmlns:r="http://schemas.openxmlformats.org/officeDocument/2006/relationships" name="Análisis" sheetId="3" r:id="R54997b599fbc4c68"/>
    <x:sheet xmlns:r="http://schemas.openxmlformats.org/officeDocument/2006/relationships" name="Guía de uso" sheetId="4" r:id="Red6cb1fc0a7045d9"/>
    <x:sheet xmlns:r="http://schemas.openxmlformats.org/officeDocument/2006/relationships" name="Fuentes" sheetId="5" r:id="R440505d9308244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0.0"/>
    <x:numFmt numFmtId="203" formatCode="0.0%"/>
    <x:numFmt numFmtId="204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8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4" fontId="4" fillId="5" borderId="2" xfId="0" applyNumberFormat="1" applyFont="1" applyFill="1" applyBorder="1" applyAlignment="1">
      <x:alignment horizontal="center" vertical="center"/>
    </x:xf>
    <x:xf numFmtId="204" fontId="4" fillId="5" borderId="3" xfId="0" applyNumberFormat="1" applyFont="1" applyFill="1" applyBorder="1" applyAlignment="1">
      <x:alignment horizontal="center" vertical="center"/>
    </x:xf>
    <x:xf numFmtId="204" fontId="4" fillId="5" borderId="4" xfId="0" applyNumberFormat="1" applyFont="1" applyFill="1" applyBorder="1" applyAlignment="1">
      <x:alignment horizontal="center" vertical="center"/>
    </x:xf>
    <x:xf numFmtId="204" fontId="4" fillId="5" borderId="5" xfId="0" applyNumberFormat="1" applyFont="1" applyFill="1" applyBorder="1" applyAlignment="1">
      <x:alignment horizontal="center" vertical="center"/>
    </x:xf>
    <x:xf numFmtId="204" fontId="4" fillId="5" borderId="0" xfId="0" applyNumberFormat="1" applyFont="1" applyFill="1" applyBorder="1" applyAlignment="1">
      <x:alignment horizontal="center" vertical="center"/>
    </x:xf>
    <x:xf numFmtId="204" fontId="4" fillId="5" borderId="6" xfId="0" applyNumberFormat="1" applyFont="1" applyFill="1" applyBorder="1" applyAlignment="1">
      <x:alignment horizontal="center" vertical="center"/>
    </x:xf>
    <x:xf numFmtId="204" fontId="4" fillId="5" borderId="7" xfId="0" applyNumberFormat="1" applyFont="1" applyFill="1" applyBorder="1" applyAlignment="1">
      <x:alignment horizontal="center" vertical="center"/>
    </x:xf>
    <x:xf numFmtId="204" fontId="4" fillId="5" borderId="8" xfId="0" applyNumberFormat="1" applyFont="1" applyFill="1" applyBorder="1" applyAlignment="1">
      <x:alignment horizontal="center" vertical="center"/>
    </x:xf>
    <x:xf numFmtId="204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4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c6dc97654445a" /><Relationship Type="http://schemas.openxmlformats.org/officeDocument/2006/relationships/theme" Target="/xl/theme/theme1.xml" Id="R75873ea37c38468f" /><Relationship Type="http://schemas.openxmlformats.org/officeDocument/2006/relationships/sharedStrings" Target="/xl/sharedStrings.xml" Id="R5492e2900e4e4cb5" /><Relationship Type="http://schemas.openxmlformats.org/officeDocument/2006/relationships/worksheet" Target="/xl/worksheets/sheet1.xml" Id="Ra735e2fa600b45dc" /><Relationship Type="http://schemas.openxmlformats.org/officeDocument/2006/relationships/worksheet" Target="/xl/worksheets/sheet2.xml" Id="Rb5ed7e090430470f" /><Relationship Type="http://schemas.openxmlformats.org/officeDocument/2006/relationships/worksheet" Target="/xl/worksheets/sheet3.xml" Id="R54997b599fbc4c68" /><Relationship Type="http://schemas.openxmlformats.org/officeDocument/2006/relationships/worksheet" Target="/xl/worksheets/sheet4.xml" Id="Red6cb1fc0a7045d9" /><Relationship Type="http://schemas.openxmlformats.org/officeDocument/2006/relationships/worksheet" Target="/xl/worksheets/sheet5.xml" Id="R440505d9308244a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9ec78999f944b9" /><Relationship Type="http://schemas.openxmlformats.org/officeDocument/2006/relationships/chart" Target="/xl/drawings/charts/chart2.xml" Id="Rb2c8d276cadd4709" /><Relationship Type="http://schemas.openxmlformats.org/officeDocument/2006/relationships/chart" Target="/xl/drawings/charts/chart3.xml" Id="R24e53d51baa741bf" /><Relationship Type="http://schemas.openxmlformats.org/officeDocument/2006/relationships/chart" Target="/xl/drawings/charts/chart4.xml" Id="R3d7e6441936b4da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ruta Gs. por Zona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ruta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Efectividad % promedio por Conductor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Efectividad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Costo ruta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ruta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9ec78999f944b9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c8d276cadd4709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4e53d51baa741bf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d7e6441936b4da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473946ad49f40a7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Planificador de rutas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Operaciones y logística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Costo de rutas</x:v>
      </x:c>
      <x:c r="C6" s="26"/>
      <x:c r="D6" s="26"/>
      <x:c r="E6" s="26"/>
      <x:c r="F6" s="62" t="str">
        <x:v>Efectividad promedio</x:v>
      </x:c>
      <x:c r="G6" s="26"/>
      <x:c r="H6" s="26"/>
      <x:c r="I6" s="26"/>
      <x:c r="J6" s="62" t="str">
        <x:v>Rutas</x:v>
      </x:c>
      <x:c r="K6" s="26"/>
      <x:c r="L6" s="26"/>
      <x:c r="M6" s="62" t="str">
        <x:v>Reprogramadas</x:v>
      </x:c>
      <x:c r="N6" s="26"/>
      <x:c r="O6" s="26"/>
      <x:c r="P6" s="26"/>
    </x:row>
    <x:row r="7" ht="19" customHeight="1">
      <x:c r="A7" s="26"/>
      <x:c r="B7" s="63" t="n">
        <x:f>SUM('Rutas'!$N$2:$N$33)</x:f>
        <x:v>30584000</x:v>
      </x:c>
      <x:c r="C7" s="64"/>
      <x:c r="D7" s="64"/>
      <x:c r="E7" s="65"/>
      <x:c r="F7" s="100" t="n">
        <x:f>AVERAGE('Rutas'!$M$2:$M$33)</x:f>
        <x:v>1.2439790089946465</x:v>
      </x:c>
      <x:c r="G7" s="101"/>
      <x:c r="H7" s="101"/>
      <x:c r="I7" s="102"/>
      <x:c r="J7" s="109" t="n">
        <x:f>COUNTA('Rutas'!$A$2:$A$33)</x:f>
        <x:v>32</x:v>
      </x:c>
      <x:c r="K7" s="110"/>
      <x:c r="L7" s="111"/>
      <x:c r="M7" s="109" t="n">
        <x:f>COUNTIF('Rutas'!$O$2:$O$33,"Reprogramada")</x:f>
        <x:v>8</x:v>
      </x:c>
      <x:c r="N7" s="110"/>
      <x:c r="O7" s="111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12"/>
      <x:c r="K8" s="113"/>
      <x:c r="L8" s="114"/>
      <x:c r="M8" s="112"/>
      <x:c r="N8" s="113"/>
      <x:c r="O8" s="114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12"/>
      <x:c r="K9" s="113"/>
      <x:c r="L9" s="114"/>
      <x:c r="M9" s="112"/>
      <x:c r="N9" s="113"/>
      <x:c r="O9" s="114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15"/>
      <x:c r="K10" s="116"/>
      <x:c r="L10" s="117"/>
      <x:c r="M10" s="115"/>
      <x:c r="N10" s="116"/>
      <x:c r="O10" s="117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53" t="str">
        <x:v>Todos los registros y valores son ficticios. Verificá tasas, criterios y políticas antes de adaptar esta plantilla a un uso real.</x:v>
      </x:c>
      <x:c r="C53" s="154"/>
      <x:c r="D53" s="154"/>
      <x:c r="E53" s="154"/>
      <x:c r="F53" s="154"/>
      <x:c r="G53" s="154"/>
      <x:c r="H53" s="154"/>
      <x:c r="I53" s="154"/>
      <x:c r="J53" s="154"/>
      <x:c r="K53" s="154"/>
      <x:c r="L53" s="154"/>
      <x:c r="M53" s="154"/>
      <x:c r="N53" s="154"/>
      <x:c r="O53" s="155"/>
      <x:c r="P53" s="26"/>
    </x:row>
    <x:row r="54" ht="19" customHeight="1">
      <x:c r="A54" s="26"/>
      <x:c r="B54" s="156"/>
      <x:c r="C54" s="157"/>
      <x:c r="D54" s="157"/>
      <x:c r="E54" s="157"/>
      <x:c r="F54" s="157"/>
      <x:c r="G54" s="157"/>
      <x:c r="H54" s="157"/>
      <x:c r="I54" s="157"/>
      <x:c r="J54" s="157"/>
      <x:c r="K54" s="157"/>
      <x:c r="L54" s="157"/>
      <x:c r="M54" s="157"/>
      <x:c r="N54" s="157"/>
      <x:c r="O54" s="158"/>
      <x:c r="P54" s="26"/>
    </x:row>
    <x:row r="55" ht="19" customHeight="1">
      <x:c r="A55" s="26"/>
      <x:c r="B55" s="159"/>
      <x:c r="C55" s="160"/>
      <x:c r="D55" s="160"/>
      <x:c r="E55" s="160"/>
      <x:c r="F55" s="160"/>
      <x:c r="G55" s="160"/>
      <x:c r="H55" s="160"/>
      <x:c r="I55" s="160"/>
      <x:c r="J55" s="160"/>
      <x:c r="K55" s="160"/>
      <x:c r="L55" s="160"/>
      <x:c r="M55" s="160"/>
      <x:c r="N55" s="160"/>
      <x:c r="O55" s="16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64" t="str">
        <x:v>Plantilla creada por Ingeniero Informático Diego Laconich</x:v>
      </x:c>
      <x:c r="C57" s="164"/>
      <x:c r="D57" s="164"/>
      <x:c r="E57" s="164"/>
      <x:c r="F57" s="164"/>
      <x:c r="G57" s="164"/>
      <x:c r="H57" s="164"/>
      <x:c r="I57" s="164"/>
      <x:c r="J57" s="164"/>
      <x:c r="K57" s="164"/>
      <x:c r="L57" s="164"/>
      <x:c r="M57" s="164"/>
      <x:c r="N57" s="164"/>
      <x:c r="O57" s="164"/>
      <x:c r="P57" s="26"/>
    </x:row>
    <x:row r="58" ht="19" customHeight="1">
      <x:c r="A58" s="26"/>
      <x:c r="B58" s="164"/>
      <x:c r="C58" s="164"/>
      <x:c r="D58" s="164"/>
      <x:c r="E58" s="164"/>
      <x:c r="F58" s="164"/>
      <x:c r="G58" s="164"/>
      <x:c r="H58" s="164"/>
      <x:c r="I58" s="164"/>
      <x:c r="J58" s="164"/>
      <x:c r="K58" s="164"/>
      <x:c r="L58" s="164"/>
      <x:c r="M58" s="164"/>
      <x:c r="N58" s="164"/>
      <x:c r="O58" s="16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473946ad49f40a7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5" hidden="0" customWidth="1"/>
    <x:col min="8" max="8" width="24" hidden="0" customWidth="1"/>
    <x:col min="9" max="9" width="20" hidden="0" customWidth="1"/>
    <x:col min="10" max="10" width="15" hidden="0" customWidth="1"/>
    <x:col min="11" max="11" width="20" hidden="0" customWidth="1"/>
    <x:col min="12" max="12" width="19" hidden="0" customWidth="1"/>
    <x:col min="13" max="13" width="16" hidden="0" customWidth="1"/>
    <x:col min="14" max="14" width="17" hidden="0" customWidth="1"/>
    <x:col min="15" max="15" width="12" hidden="0" customWidth="1"/>
  </x:cols>
  <x:sheetData>
    <x:row r="1" ht="34" customHeight="1">
      <x:c r="A1" s="10" t="str">
        <x:v>Fecha</x:v>
      </x:c>
      <x:c r="B1" s="10" t="str">
        <x:v>Ruta</x:v>
      </x:c>
      <x:c r="C1" s="10" t="str">
        <x:v>Zona</x:v>
      </x:c>
      <x:c r="D1" s="10" t="str">
        <x:v>Vehículo</x:v>
      </x:c>
      <x:c r="E1" s="10" t="str">
        <x:v>Conductor</x:v>
      </x:c>
      <x:c r="F1" s="10" t="str">
        <x:v>Paradas</x:v>
      </x:c>
      <x:c r="G1" s="10" t="str">
        <x:v>Distancia km</x:v>
      </x:c>
      <x:c r="H1" s="10" t="str">
        <x:v>Tiempo estimado horas</x:v>
      </x:c>
      <x:c r="I1" s="10" t="str">
        <x:v>Tiempo real horas</x:v>
      </x:c>
      <x:c r="J1" s="10" t="str">
        <x:v>Desvío horas</x:v>
      </x:c>
      <x:c r="K1" s="10" t="str">
        <x:v>Entregas exitosas</x:v>
      </x:c>
      <x:c r="L1" s="10" t="str">
        <x:v>Entregas totales</x:v>
      </x:c>
      <x:c r="M1" s="10" t="str">
        <x:v>Efectividad %</x:v>
      </x:c>
      <x:c r="N1" s="10" t="str">
        <x:v>Costo ruta Gs.</x:v>
      </x:c>
      <x:c r="O1" s="10" t="str">
        <x:v>Estado</x:v>
      </x:c>
    </x:row>
    <x:row r="2" ht="21" customHeight="1">
      <x:c r="A2" s="21" t="n">
        <x:v>46024</x:v>
      </x:c>
      <x:c r="B2" s="22" t="str">
        <x:v>RUT-0001</x:v>
      </x:c>
      <x:c r="C2" s="22" t="str">
        <x:v>Capital</x:v>
      </x:c>
      <x:c r="D2" s="22" t="str">
        <x:v>VEH-0001</x:v>
      </x:c>
      <x:c r="E2" s="22" t="str">
        <x:v>Ana Vera</x:v>
      </x:c>
      <x:c r="F2" s="22" t="n">
        <x:v>22</x:v>
      </x:c>
      <x:c r="G2" s="22" t="n">
        <x:v>331</x:v>
      </x:c>
      <x:c r="H2" s="23" t="n">
        <x:v>8.75</x:v>
      </x:c>
      <x:c r="I2" s="23" t="n">
        <x:v>14.25</x:v>
      </x:c>
      <x:c r="J2" s="22" t="n">
        <x:f>I2-H2</x:f>
        <x:v>5.5</x:v>
      </x:c>
      <x:c r="K2" s="22" t="n">
        <x:v>9</x:v>
      </x:c>
      <x:c r="L2" s="22" t="n">
        <x:v>20</x:v>
      </x:c>
      <x:c r="M2" s="24" t="n">
        <x:f>IFERROR(K2/L2,0)</x:f>
        <x:v>0.45</x:v>
      </x:c>
      <x:c r="N2" s="25" t="n">
        <x:v>1711000</x:v>
      </x:c>
      <x:c r="O2" s="22" t="str">
        <x:v>Planificada</x:v>
      </x:c>
    </x:row>
    <x:row r="3" ht="21" customHeight="1">
      <x:c r="A3" s="21" t="n">
        <x:v>46058</x:v>
      </x:c>
      <x:c r="B3" s="22" t="str">
        <x:v>RUT-0002</x:v>
      </x:c>
      <x:c r="C3" s="22" t="str">
        <x:v>Central</x:v>
      </x:c>
      <x:c r="D3" s="22" t="str">
        <x:v>VEH-0002</x:v>
      </x:c>
      <x:c r="E3" s="22" t="str">
        <x:v>Carlos Ríos</x:v>
      </x:c>
      <x:c r="F3" s="22" t="n">
        <x:v>25</x:v>
      </x:c>
      <x:c r="G3" s="22" t="n">
        <x:v>79</x:v>
      </x:c>
      <x:c r="H3" s="23" t="n">
        <x:v>6.5</x:v>
      </x:c>
      <x:c r="I3" s="23" t="n">
        <x:v>3.75</x:v>
      </x:c>
      <x:c r="J3" s="22" t="n">
        <x:f>I3-H3</x:f>
        <x:v>-2.75</x:v>
      </x:c>
      <x:c r="K3" s="22" t="n">
        <x:v>2</x:v>
      </x:c>
      <x:c r="L3" s="22" t="n">
        <x:v>13</x:v>
      </x:c>
      <x:c r="M3" s="24" t="n">
        <x:f>IFERROR(K3/L3,0)</x:f>
        <x:v>0.15384615384615385</x:v>
      </x:c>
      <x:c r="N3" s="25" t="n">
        <x:v>374000</x:v>
      </x:c>
      <x:c r="O3" s="22" t="str">
        <x:v>En curso</x:v>
      </x:c>
    </x:row>
    <x:row r="4" ht="21" customHeight="1">
      <x:c r="A4" s="21" t="n">
        <x:v>46089</x:v>
      </x:c>
      <x:c r="B4" s="22" t="str">
        <x:v>RUT-0003</x:v>
      </x:c>
      <x:c r="C4" s="22" t="str">
        <x:v>Norte</x:v>
      </x:c>
      <x:c r="D4" s="22" t="str">
        <x:v>VEH-0003</x:v>
      </x:c>
      <x:c r="E4" s="22" t="str">
        <x:v>María Benítez</x:v>
      </x:c>
      <x:c r="F4" s="22" t="n">
        <x:v>13</x:v>
      </x:c>
      <x:c r="G4" s="22" t="n">
        <x:v>197</x:v>
      </x:c>
      <x:c r="H4" s="23" t="n">
        <x:v>5.25</x:v>
      </x:c>
      <x:c r="I4" s="23" t="n">
        <x:v>11.5</x:v>
      </x:c>
      <x:c r="J4" s="22" t="n">
        <x:f>I4-H4</x:f>
        <x:v>6.25</x:v>
      </x:c>
      <x:c r="K4" s="22" t="n">
        <x:v>8</x:v>
      </x:c>
      <x:c r="L4" s="22" t="n">
        <x:v>23</x:v>
      </x:c>
      <x:c r="M4" s="24" t="n">
        <x:f>IFERROR(K4/L4,0)</x:f>
        <x:v>0.34782608695652173</x:v>
      </x:c>
      <x:c r="N4" s="25" t="n">
        <x:v>654000</x:v>
      </x:c>
      <x:c r="O4" s="22" t="str">
        <x:v>Completada</x:v>
      </x:c>
    </x:row>
    <x:row r="5" ht="21" customHeight="1">
      <x:c r="A5" s="21" t="n">
        <x:v>46123</x:v>
      </x:c>
      <x:c r="B5" s="22" t="str">
        <x:v>RUT-0004</x:v>
      </x:c>
      <x:c r="C5" s="22" t="str">
        <x:v>Sur</x:v>
      </x:c>
      <x:c r="D5" s="22" t="str">
        <x:v>VEH-0004</x:v>
      </x:c>
      <x:c r="E5" s="22" t="str">
        <x:v>Diego Sosa</x:v>
      </x:c>
      <x:c r="F5" s="22" t="n">
        <x:v>28</x:v>
      </x:c>
      <x:c r="G5" s="22" t="n">
        <x:v>404</x:v>
      </x:c>
      <x:c r="H5" s="23" t="n">
        <x:v>4</x:v>
      </x:c>
      <x:c r="I5" s="23" t="n">
        <x:v>5.5</x:v>
      </x:c>
      <x:c r="J5" s="22" t="n">
        <x:f>I5-H5</x:f>
        <x:v>1.5</x:v>
      </x:c>
      <x:c r="K5" s="22" t="n">
        <x:v>4</x:v>
      </x:c>
      <x:c r="L5" s="22" t="n">
        <x:v>17</x:v>
      </x:c>
      <x:c r="M5" s="24" t="n">
        <x:f>IFERROR(K5/L5,0)</x:f>
        <x:v>0.23529411764705882</x:v>
      </x:c>
      <x:c r="N5" s="25" t="n">
        <x:v>1710000</x:v>
      </x:c>
      <x:c r="O5" s="22" t="str">
        <x:v>Reprogramada</x:v>
      </x:c>
    </x:row>
    <x:row r="6" ht="21" customHeight="1">
      <x:c r="A6" s="21" t="n">
        <x:v>46156</x:v>
      </x:c>
      <x:c r="B6" s="22" t="str">
        <x:v>RUT-0005</x:v>
      </x:c>
      <x:c r="C6" s="22" t="str">
        <x:v>Interior</x:v>
      </x:c>
      <x:c r="D6" s="22" t="str">
        <x:v>VEH-0005</x:v>
      </x:c>
      <x:c r="E6" s="22" t="str">
        <x:v>Lucía Ferreira</x:v>
      </x:c>
      <x:c r="F6" s="22" t="n">
        <x:v>23</x:v>
      </x:c>
      <x:c r="G6" s="22" t="n">
        <x:v>182</x:v>
      </x:c>
      <x:c r="H6" s="23" t="n">
        <x:v>9.5</x:v>
      </x:c>
      <x:c r="I6" s="23" t="n">
        <x:v>14.75</x:v>
      </x:c>
      <x:c r="J6" s="22" t="n">
        <x:f>I6-H6</x:f>
        <x:v>5.25</x:v>
      </x:c>
      <x:c r="K6" s="22" t="n">
        <x:v>2</x:v>
      </x:c>
      <x:c r="L6" s="22" t="n">
        <x:v>13</x:v>
      </x:c>
      <x:c r="M6" s="24" t="n">
        <x:f>IFERROR(K6/L6,0)</x:f>
        <x:v>0.15384615384615385</x:v>
      </x:c>
      <x:c r="N6" s="25" t="n">
        <x:v>883000</x:v>
      </x:c>
      <x:c r="O6" s="22" t="str">
        <x:v>Planificada</x:v>
      </x:c>
    </x:row>
    <x:row r="7" ht="21" customHeight="1">
      <x:c r="A7" s="21" t="n">
        <x:v>46190</x:v>
      </x:c>
      <x:c r="B7" s="22" t="str">
        <x:v>RUT-0006</x:v>
      </x:c>
      <x:c r="C7" s="22" t="str">
        <x:v>Capital</x:v>
      </x:c>
      <x:c r="D7" s="22" t="str">
        <x:v>VEH-0006</x:v>
      </x:c>
      <x:c r="E7" s="22" t="str">
        <x:v>José Duarte</x:v>
      </x:c>
      <x:c r="F7" s="22" t="n">
        <x:v>27</x:v>
      </x:c>
      <x:c r="G7" s="22" t="n">
        <x:v>479</x:v>
      </x:c>
      <x:c r="H7" s="23" t="n">
        <x:v>6</x:v>
      </x:c>
      <x:c r="I7" s="23" t="n">
        <x:v>12.5</x:v>
      </x:c>
      <x:c r="J7" s="22" t="n">
        <x:f>I7-H7</x:f>
        <x:v>6.5</x:v>
      </x:c>
      <x:c r="K7" s="22" t="n">
        <x:v>16</x:v>
      </x:c>
      <x:c r="L7" s="22" t="n">
        <x:v>17</x:v>
      </x:c>
      <x:c r="M7" s="24" t="n">
        <x:f>IFERROR(K7/L7,0)</x:f>
        <x:v>0.9411764705882353</x:v>
      </x:c>
      <x:c r="N7" s="25" t="n">
        <x:v>1190000</x:v>
      </x:c>
      <x:c r="O7" s="22" t="str">
        <x:v>En curso</x:v>
      </x:c>
    </x:row>
    <x:row r="8" ht="21" customHeight="1">
      <x:c r="A8" s="21" t="n">
        <x:v>46223</x:v>
      </x:c>
      <x:c r="B8" s="22" t="str">
        <x:v>RUT-0007</x:v>
      </x:c>
      <x:c r="C8" s="22" t="str">
        <x:v>Central</x:v>
      </x:c>
      <x:c r="D8" s="22" t="str">
        <x:v>VEH-0007</x:v>
      </x:c>
      <x:c r="E8" s="22" t="str">
        <x:v>Sofía Giménez</x:v>
      </x:c>
      <x:c r="F8" s="22" t="n">
        <x:v>6</x:v>
      </x:c>
      <x:c r="G8" s="22" t="n">
        <x:v>363</x:v>
      </x:c>
      <x:c r="H8" s="23" t="n">
        <x:v>2.5</x:v>
      </x:c>
      <x:c r="I8" s="23" t="n">
        <x:v>5</x:v>
      </x:c>
      <x:c r="J8" s="22" t="n">
        <x:f>I8-H8</x:f>
        <x:v>2.5</x:v>
      </x:c>
      <x:c r="K8" s="22" t="n">
        <x:v>17</x:v>
      </x:c>
      <x:c r="L8" s="22" t="n">
        <x:v>22</x:v>
      </x:c>
      <x:c r="M8" s="24" t="n">
        <x:f>IFERROR(K8/L8,0)</x:f>
        <x:v>0.7727272727272727</x:v>
      </x:c>
      <x:c r="N8" s="25" t="n">
        <x:v>1450000</x:v>
      </x:c>
      <x:c r="O8" s="22" t="str">
        <x:v>Completada</x:v>
      </x:c>
    </x:row>
    <x:row r="9" ht="21" customHeight="1">
      <x:c r="A9" s="21" t="n">
        <x:v>46257</x:v>
      </x:c>
      <x:c r="B9" s="22" t="str">
        <x:v>RUT-0008</x:v>
      </x:c>
      <x:c r="C9" s="22" t="str">
        <x:v>Norte</x:v>
      </x:c>
      <x:c r="D9" s="22" t="str">
        <x:v>VEH-0008</x:v>
      </x:c>
      <x:c r="E9" s="22" t="str">
        <x:v>Miguel Acosta</x:v>
      </x:c>
      <x:c r="F9" s="22" t="n">
        <x:v>4</x:v>
      </x:c>
      <x:c r="G9" s="22" t="n">
        <x:v>461</x:v>
      </x:c>
      <x:c r="H9" s="23" t="n">
        <x:v>3.5</x:v>
      </x:c>
      <x:c r="I9" s="23" t="n">
        <x:v>6</x:v>
      </x:c>
      <x:c r="J9" s="22" t="n">
        <x:f>I9-H9</x:f>
        <x:v>2.5</x:v>
      </x:c>
      <x:c r="K9" s="22" t="n">
        <x:v>16</x:v>
      </x:c>
      <x:c r="L9" s="22" t="n">
        <x:v>20</x:v>
      </x:c>
      <x:c r="M9" s="24" t="n">
        <x:f>IFERROR(K9/L9,0)</x:f>
        <x:v>0.8</x:v>
      </x:c>
      <x:c r="N9" s="25" t="n">
        <x:v>333000</x:v>
      </x:c>
      <x:c r="O9" s="22" t="str">
        <x:v>Reprogramada</x:v>
      </x:c>
    </x:row>
    <x:row r="10" ht="21" customHeight="1">
      <x:c r="A10" s="21" t="n">
        <x:v>46267</x:v>
      </x:c>
      <x:c r="B10" s="22" t="str">
        <x:v>RUT-0009</x:v>
      </x:c>
      <x:c r="C10" s="22" t="str">
        <x:v>Sur</x:v>
      </x:c>
      <x:c r="D10" s="22" t="str">
        <x:v>VEH-0009</x:v>
      </x:c>
      <x:c r="E10" s="22" t="str">
        <x:v>Ana Vera</x:v>
      </x:c>
      <x:c r="F10" s="22" t="n">
        <x:v>3</x:v>
      </x:c>
      <x:c r="G10" s="22" t="n">
        <x:v>172</x:v>
      </x:c>
      <x:c r="H10" s="23" t="n">
        <x:v>3.5</x:v>
      </x:c>
      <x:c r="I10" s="23" t="n">
        <x:v>4.75</x:v>
      </x:c>
      <x:c r="J10" s="22" t="n">
        <x:f>I10-H10</x:f>
        <x:v>1.25</x:v>
      </x:c>
      <x:c r="K10" s="22" t="n">
        <x:v>25</x:v>
      </x:c>
      <x:c r="L10" s="22" t="n">
        <x:v>27</x:v>
      </x:c>
      <x:c r="M10" s="24" t="n">
        <x:f>IFERROR(K10/L10,0)</x:f>
        <x:v>0.9259259259259259</x:v>
      </x:c>
      <x:c r="N10" s="25" t="n">
        <x:v>1537000</x:v>
      </x:c>
      <x:c r="O10" s="22" t="str">
        <x:v>Planificada</x:v>
      </x:c>
    </x:row>
    <x:row r="11" ht="21" customHeight="1">
      <x:c r="A11" s="21" t="n">
        <x:v>46300</x:v>
      </x:c>
      <x:c r="B11" s="22" t="str">
        <x:v>RUT-0010</x:v>
      </x:c>
      <x:c r="C11" s="22" t="str">
        <x:v>Interior</x:v>
      </x:c>
      <x:c r="D11" s="22" t="str">
        <x:v>VEH-0010</x:v>
      </x:c>
      <x:c r="E11" s="22" t="str">
        <x:v>Carlos Ríos</x:v>
      </x:c>
      <x:c r="F11" s="22" t="n">
        <x:v>13</x:v>
      </x:c>
      <x:c r="G11" s="22" t="n">
        <x:v>161</x:v>
      </x:c>
      <x:c r="H11" s="23" t="n">
        <x:v>1.25</x:v>
      </x:c>
      <x:c r="I11" s="23" t="n">
        <x:v>4.25</x:v>
      </x:c>
      <x:c r="J11" s="22" t="n">
        <x:f>I11-H11</x:f>
        <x:v>3</x:v>
      </x:c>
      <x:c r="K11" s="22" t="n">
        <x:v>9</x:v>
      </x:c>
      <x:c r="L11" s="22" t="n">
        <x:v>3</x:v>
      </x:c>
      <x:c r="M11" s="24" t="n">
        <x:f>IFERROR(K11/L11,0)</x:f>
        <x:v>3</x:v>
      </x:c>
      <x:c r="N11" s="25" t="n">
        <x:v>1012000</x:v>
      </x:c>
      <x:c r="O11" s="22" t="str">
        <x:v>En curso</x:v>
      </x:c>
    </x:row>
    <x:row r="12" ht="21" customHeight="1">
      <x:c r="A12" s="21" t="n">
        <x:v>46334</x:v>
      </x:c>
      <x:c r="B12" s="22" t="str">
        <x:v>RUT-0011</x:v>
      </x:c>
      <x:c r="C12" s="22" t="str">
        <x:v>Capital</x:v>
      </x:c>
      <x:c r="D12" s="22" t="str">
        <x:v>VEH-0011</x:v>
      </x:c>
      <x:c r="E12" s="22" t="str">
        <x:v>María Benítez</x:v>
      </x:c>
      <x:c r="F12" s="22" t="n">
        <x:v>27</x:v>
      </x:c>
      <x:c r="G12" s="22" t="n">
        <x:v>41</x:v>
      </x:c>
      <x:c r="H12" s="23" t="n">
        <x:v>8.75</x:v>
      </x:c>
      <x:c r="I12" s="23" t="n">
        <x:v>9.25</x:v>
      </x:c>
      <x:c r="J12" s="22" t="n">
        <x:f>I12-H12</x:f>
        <x:v>0.5</x:v>
      </x:c>
      <x:c r="K12" s="22" t="n">
        <x:v>11</x:v>
      </x:c>
      <x:c r="L12" s="22" t="n">
        <x:v>18</x:v>
      </x:c>
      <x:c r="M12" s="24" t="n">
        <x:f>IFERROR(K12/L12,0)</x:f>
        <x:v>0.6111111111111112</x:v>
      </x:c>
      <x:c r="N12" s="25" t="n">
        <x:v>217000</x:v>
      </x:c>
      <x:c r="O12" s="22" t="str">
        <x:v>Completada</x:v>
      </x:c>
    </x:row>
    <x:row r="13" ht="21" customHeight="1">
      <x:c r="A13" s="21" t="n">
        <x:v>46367</x:v>
      </x:c>
      <x:c r="B13" s="22" t="str">
        <x:v>RUT-0012</x:v>
      </x:c>
      <x:c r="C13" s="22" t="str">
        <x:v>Central</x:v>
      </x:c>
      <x:c r="D13" s="22" t="str">
        <x:v>VEH-0012</x:v>
      </x:c>
      <x:c r="E13" s="22" t="str">
        <x:v>Diego Sosa</x:v>
      </x:c>
      <x:c r="F13" s="22" t="n">
        <x:v>14</x:v>
      </x:c>
      <x:c r="G13" s="22" t="n">
        <x:v>431</x:v>
      </x:c>
      <x:c r="H13" s="23" t="n">
        <x:v>4.75</x:v>
      </x:c>
      <x:c r="I13" s="23" t="n">
        <x:v>4.75</x:v>
      </x:c>
      <x:c r="J13" s="22" t="n">
        <x:f>I13-H13</x:f>
        <x:v>0</x:v>
      </x:c>
      <x:c r="K13" s="22" t="n">
        <x:v>25</x:v>
      </x:c>
      <x:c r="L13" s="22" t="n">
        <x:v>9</x:v>
      </x:c>
      <x:c r="M13" s="24" t="n">
        <x:f>IFERROR(K13/L13,0)</x:f>
        <x:v>2.7777777777777777</x:v>
      </x:c>
      <x:c r="N13" s="25" t="n">
        <x:v>1166000</x:v>
      </x:c>
      <x:c r="O13" s="22" t="str">
        <x:v>Reprogramada</x:v>
      </x:c>
    </x:row>
    <x:row r="14" ht="21" customHeight="1">
      <x:c r="A14" s="21" t="n">
        <x:v>46043</x:v>
      </x:c>
      <x:c r="B14" s="22" t="str">
        <x:v>RUT-0013</x:v>
      </x:c>
      <x:c r="C14" s="22" t="str">
        <x:v>Norte</x:v>
      </x:c>
      <x:c r="D14" s="22" t="str">
        <x:v>VEH-0013</x:v>
      </x:c>
      <x:c r="E14" s="22" t="str">
        <x:v>Lucía Ferreira</x:v>
      </x:c>
      <x:c r="F14" s="22" t="n">
        <x:v>14</x:v>
      </x:c>
      <x:c r="G14" s="22" t="n">
        <x:v>370</x:v>
      </x:c>
      <x:c r="H14" s="23" t="n">
        <x:v>10</x:v>
      </x:c>
      <x:c r="I14" s="23" t="n">
        <x:v>3.5</x:v>
      </x:c>
      <x:c r="J14" s="22" t="n">
        <x:f>I14-H14</x:f>
        <x:v>-6.5</x:v>
      </x:c>
      <x:c r="K14" s="22" t="n">
        <x:v>21</x:v>
      </x:c>
      <x:c r="L14" s="22" t="n">
        <x:v>27</x:v>
      </x:c>
      <x:c r="M14" s="24" t="n">
        <x:f>IFERROR(K14/L14,0)</x:f>
        <x:v>0.7777777777777778</x:v>
      </x:c>
      <x:c r="N14" s="25" t="n">
        <x:v>186000</x:v>
      </x:c>
      <x:c r="O14" s="22" t="str">
        <x:v>Planificada</x:v>
      </x:c>
    </x:row>
    <x:row r="15" ht="21" customHeight="1">
      <x:c r="A15" s="21" t="n">
        <x:v>46077</x:v>
      </x:c>
      <x:c r="B15" s="22" t="str">
        <x:v>RUT-0014</x:v>
      </x:c>
      <x:c r="C15" s="22" t="str">
        <x:v>Sur</x:v>
      </x:c>
      <x:c r="D15" s="22" t="str">
        <x:v>VEH-0014</x:v>
      </x:c>
      <x:c r="E15" s="22" t="str">
        <x:v>José Duarte</x:v>
      </x:c>
      <x:c r="F15" s="22" t="n">
        <x:v>20</x:v>
      </x:c>
      <x:c r="G15" s="22" t="n">
        <x:v>365</x:v>
      </x:c>
      <x:c r="H15" s="23" t="n">
        <x:v>10.25</x:v>
      </x:c>
      <x:c r="I15" s="23" t="n">
        <x:v>12.75</x:v>
      </x:c>
      <x:c r="J15" s="22" t="n">
        <x:f>I15-H15</x:f>
        <x:v>2.5</x:v>
      </x:c>
      <x:c r="K15" s="22" t="n">
        <x:v>11</x:v>
      </x:c>
      <x:c r="L15" s="22" t="n">
        <x:v>19</x:v>
      </x:c>
      <x:c r="M15" s="24" t="n">
        <x:f>IFERROR(K15/L15,0)</x:f>
        <x:v>0.5789473684210527</x:v>
      </x:c>
      <x:c r="N15" s="25" t="n">
        <x:v>1314000</x:v>
      </x:c>
      <x:c r="O15" s="22" t="str">
        <x:v>En curso</x:v>
      </x:c>
    </x:row>
    <x:row r="16" ht="21" customHeight="1">
      <x:c r="A16" s="21" t="n">
        <x:v>46084</x:v>
      </x:c>
      <x:c r="B16" s="22" t="str">
        <x:v>RUT-0015</x:v>
      </x:c>
      <x:c r="C16" s="22" t="str">
        <x:v>Interior</x:v>
      </x:c>
      <x:c r="D16" s="22" t="str">
        <x:v>VEH-0015</x:v>
      </x:c>
      <x:c r="E16" s="22" t="str">
        <x:v>Sofía Giménez</x:v>
      </x:c>
      <x:c r="F16" s="22" t="n">
        <x:v>12</x:v>
      </x:c>
      <x:c r="G16" s="22" t="n">
        <x:v>279</x:v>
      </x:c>
      <x:c r="H16" s="23" t="n">
        <x:v>6.25</x:v>
      </x:c>
      <x:c r="I16" s="23" t="n">
        <x:v>8</x:v>
      </x:c>
      <x:c r="J16" s="22" t="n">
        <x:f>I16-H16</x:f>
        <x:v>1.75</x:v>
      </x:c>
      <x:c r="K16" s="22" t="n">
        <x:v>23</x:v>
      </x:c>
      <x:c r="L16" s="22" t="n">
        <x:v>16</x:v>
      </x:c>
      <x:c r="M16" s="24" t="n">
        <x:f>IFERROR(K16/L16,0)</x:f>
        <x:v>1.4375</x:v>
      </x:c>
      <x:c r="N16" s="25" t="n">
        <x:v>1627000</x:v>
      </x:c>
      <x:c r="O16" s="22" t="str">
        <x:v>Completada</x:v>
      </x:c>
    </x:row>
    <x:row r="17" ht="21" customHeight="1">
      <x:c r="A17" s="21" t="n">
        <x:v>46118</x:v>
      </x:c>
      <x:c r="B17" s="22" t="str">
        <x:v>RUT-0016</x:v>
      </x:c>
      <x:c r="C17" s="22" t="str">
        <x:v>Capital</x:v>
      </x:c>
      <x:c r="D17" s="22" t="str">
        <x:v>VEH-0016</x:v>
      </x:c>
      <x:c r="E17" s="22" t="str">
        <x:v>Miguel Acosta</x:v>
      </x:c>
      <x:c r="F17" s="22" t="n">
        <x:v>10</x:v>
      </x:c>
      <x:c r="G17" s="22" t="n">
        <x:v>183</x:v>
      </x:c>
      <x:c r="H17" s="23" t="n">
        <x:v>11.25</x:v>
      </x:c>
      <x:c r="I17" s="23" t="n">
        <x:v>5.25</x:v>
      </x:c>
      <x:c r="J17" s="22" t="n">
        <x:f>I17-H17</x:f>
        <x:v>-6</x:v>
      </x:c>
      <x:c r="K17" s="22" t="n">
        <x:v>12</x:v>
      </x:c>
      <x:c r="L17" s="22" t="n">
        <x:v>5</x:v>
      </x:c>
      <x:c r="M17" s="24" t="n">
        <x:f>IFERROR(K17/L17,0)</x:f>
        <x:v>2.4</x:v>
      </x:c>
      <x:c r="N17" s="25" t="n">
        <x:v>601000</x:v>
      </x:c>
      <x:c r="O17" s="22" t="str">
        <x:v>Reprogramada</x:v>
      </x:c>
    </x:row>
    <x:row r="18" ht="21" customHeight="1">
      <x:c r="A18" s="21" t="n">
        <x:v>46151</x:v>
      </x:c>
      <x:c r="B18" s="22" t="str">
        <x:v>RUT-0017</x:v>
      </x:c>
      <x:c r="C18" s="22" t="str">
        <x:v>Central</x:v>
      </x:c>
      <x:c r="D18" s="22" t="str">
        <x:v>VEH-0017</x:v>
      </x:c>
      <x:c r="E18" s="22" t="str">
        <x:v>Ana Vera</x:v>
      </x:c>
      <x:c r="F18" s="22" t="n">
        <x:v>27</x:v>
      </x:c>
      <x:c r="G18" s="22" t="n">
        <x:v>169</x:v>
      </x:c>
      <x:c r="H18" s="23" t="n">
        <x:v>1.5</x:v>
      </x:c>
      <x:c r="I18" s="23" t="n">
        <x:v>5.5</x:v>
      </x:c>
      <x:c r="J18" s="22" t="n">
        <x:f>I18-H18</x:f>
        <x:v>4</x:v>
      </x:c>
      <x:c r="K18" s="22" t="n">
        <x:v>11</x:v>
      </x:c>
      <x:c r="L18" s="22" t="n">
        <x:v>18</x:v>
      </x:c>
      <x:c r="M18" s="24" t="n">
        <x:f>IFERROR(K18/L18,0)</x:f>
        <x:v>0.6111111111111112</x:v>
      </x:c>
      <x:c r="N18" s="25" t="n">
        <x:v>223000</x:v>
      </x:c>
      <x:c r="O18" s="22" t="str">
        <x:v>Planificada</x:v>
      </x:c>
    </x:row>
    <x:row r="19" ht="21" customHeight="1">
      <x:c r="A19" s="21" t="n">
        <x:v>46185</x:v>
      </x:c>
      <x:c r="B19" s="22" t="str">
        <x:v>RUT-0018</x:v>
      </x:c>
      <x:c r="C19" s="22" t="str">
        <x:v>Norte</x:v>
      </x:c>
      <x:c r="D19" s="22" t="str">
        <x:v>VEH-0018</x:v>
      </x:c>
      <x:c r="E19" s="22" t="str">
        <x:v>Carlos Ríos</x:v>
      </x:c>
      <x:c r="F19" s="22" t="n">
        <x:v>20</x:v>
      </x:c>
      <x:c r="G19" s="22" t="n">
        <x:v>171</x:v>
      </x:c>
      <x:c r="H19" s="23" t="n">
        <x:v>8.75</x:v>
      </x:c>
      <x:c r="I19" s="23" t="n">
        <x:v>2.75</x:v>
      </x:c>
      <x:c r="J19" s="22" t="n">
        <x:f>I19-H19</x:f>
        <x:v>-6</x:v>
      </x:c>
      <x:c r="K19" s="22" t="n">
        <x:v>17</x:v>
      </x:c>
      <x:c r="L19" s="22" t="n">
        <x:v>8</x:v>
      </x:c>
      <x:c r="M19" s="24" t="n">
        <x:f>IFERROR(K19/L19,0)</x:f>
        <x:v>2.125</x:v>
      </x:c>
      <x:c r="N19" s="25" t="n">
        <x:v>1320000</x:v>
      </x:c>
      <x:c r="O19" s="22" t="str">
        <x:v>En curso</x:v>
      </x:c>
    </x:row>
    <x:row r="20" ht="21" customHeight="1">
      <x:c r="A20" s="21" t="n">
        <x:v>46218</x:v>
      </x:c>
      <x:c r="B20" s="22" t="str">
        <x:v>RUT-0019</x:v>
      </x:c>
      <x:c r="C20" s="22" t="str">
        <x:v>Sur</x:v>
      </x:c>
      <x:c r="D20" s="22" t="str">
        <x:v>VEH-0019</x:v>
      </x:c>
      <x:c r="E20" s="22" t="str">
        <x:v>María Benítez</x:v>
      </x:c>
      <x:c r="F20" s="22" t="n">
        <x:v>7</x:v>
      </x:c>
      <x:c r="G20" s="22" t="n">
        <x:v>151</x:v>
      </x:c>
      <x:c r="H20" s="23" t="n">
        <x:v>8.75</x:v>
      </x:c>
      <x:c r="I20" s="23" t="n">
        <x:v>4.5</x:v>
      </x:c>
      <x:c r="J20" s="22" t="n">
        <x:f>I20-H20</x:f>
        <x:v>-4.25</x:v>
      </x:c>
      <x:c r="K20" s="22" t="n">
        <x:v>22</x:v>
      </x:c>
      <x:c r="L20" s="22" t="n">
        <x:v>10</x:v>
      </x:c>
      <x:c r="M20" s="24" t="n">
        <x:f>IFERROR(K20/L20,0)</x:f>
        <x:v>2.2</x:v>
      </x:c>
      <x:c r="N20" s="25" t="n">
        <x:v>769000</x:v>
      </x:c>
      <x:c r="O20" s="22" t="str">
        <x:v>Completada</x:v>
      </x:c>
    </x:row>
    <x:row r="21" ht="21" customHeight="1">
      <x:c r="A21" s="21" t="n">
        <x:v>46252</x:v>
      </x:c>
      <x:c r="B21" s="22" t="str">
        <x:v>RUT-0020</x:v>
      </x:c>
      <x:c r="C21" s="22" t="str">
        <x:v>Interior</x:v>
      </x:c>
      <x:c r="D21" s="22" t="str">
        <x:v>VEH-0020</x:v>
      </x:c>
      <x:c r="E21" s="22" t="str">
        <x:v>Diego Sosa</x:v>
      </x:c>
      <x:c r="F21" s="22" t="n">
        <x:v>20</x:v>
      </x:c>
      <x:c r="G21" s="22" t="n">
        <x:v>128</x:v>
      </x:c>
      <x:c r="H21" s="23" t="n">
        <x:v>8</x:v>
      </x:c>
      <x:c r="I21" s="23" t="n">
        <x:v>8.25</x:v>
      </x:c>
      <x:c r="J21" s="22" t="n">
        <x:f>I21-H21</x:f>
        <x:v>0.25</x:v>
      </x:c>
      <x:c r="K21" s="22" t="n">
        <x:v>18</x:v>
      </x:c>
      <x:c r="L21" s="22" t="n">
        <x:v>15</x:v>
      </x:c>
      <x:c r="M21" s="24" t="n">
        <x:f>IFERROR(K21/L21,0)</x:f>
        <x:v>1.2</x:v>
      </x:c>
      <x:c r="N21" s="25" t="n">
        <x:v>1358000</x:v>
      </x:c>
      <x:c r="O21" s="22" t="str">
        <x:v>Reprogramada</x:v>
      </x:c>
    </x:row>
    <x:row r="22" ht="21" customHeight="1">
      <x:c r="A22" s="21" t="n">
        <x:v>46286</x:v>
      </x:c>
      <x:c r="B22" s="22" t="str">
        <x:v>RUT-0021</x:v>
      </x:c>
      <x:c r="C22" s="22" t="str">
        <x:v>Capital</x:v>
      </x:c>
      <x:c r="D22" s="22" t="str">
        <x:v>VEH-0021</x:v>
      </x:c>
      <x:c r="E22" s="22" t="str">
        <x:v>Lucía Ferreira</x:v>
      </x:c>
      <x:c r="F22" s="22" t="n">
        <x:v>12</x:v>
      </x:c>
      <x:c r="G22" s="22" t="n">
        <x:v>200</x:v>
      </x:c>
      <x:c r="H22" s="23" t="n">
        <x:v>7</x:v>
      </x:c>
      <x:c r="I22" s="23" t="n">
        <x:v>10.5</x:v>
      </x:c>
      <x:c r="J22" s="22" t="n">
        <x:f>I22-H22</x:f>
        <x:v>3.5</x:v>
      </x:c>
      <x:c r="K22" s="22" t="n">
        <x:v>16</x:v>
      </x:c>
      <x:c r="L22" s="22" t="n">
        <x:v>12</x:v>
      </x:c>
      <x:c r="M22" s="24" t="n">
        <x:f>IFERROR(K22/L22,0)</x:f>
        <x:v>1.3333333333333333</x:v>
      </x:c>
      <x:c r="N22" s="25" t="n">
        <x:v>1753000</x:v>
      </x:c>
      <x:c r="O22" s="22" t="str">
        <x:v>Planificada</x:v>
      </x:c>
    </x:row>
    <x:row r="23" ht="21" customHeight="1">
      <x:c r="A23" s="21" t="n">
        <x:v>46319</x:v>
      </x:c>
      <x:c r="B23" s="22" t="str">
        <x:v>RUT-0022</x:v>
      </x:c>
      <x:c r="C23" s="22" t="str">
        <x:v>Central</x:v>
      </x:c>
      <x:c r="D23" s="22" t="str">
        <x:v>VEH-0022</x:v>
      </x:c>
      <x:c r="E23" s="22" t="str">
        <x:v>José Duarte</x:v>
      </x:c>
      <x:c r="F23" s="22" t="n">
        <x:v>22</x:v>
      </x:c>
      <x:c r="G23" s="22" t="n">
        <x:v>389</x:v>
      </x:c>
      <x:c r="H23" s="23" t="n">
        <x:v>2.75</x:v>
      </x:c>
      <x:c r="I23" s="23" t="n">
        <x:v>4</x:v>
      </x:c>
      <x:c r="J23" s="22" t="n">
        <x:f>I23-H23</x:f>
        <x:v>1.25</x:v>
      </x:c>
      <x:c r="K23" s="22" t="n">
        <x:v>6</x:v>
      </x:c>
      <x:c r="L23" s="22" t="n">
        <x:v>9</x:v>
      </x:c>
      <x:c r="M23" s="24" t="n">
        <x:f>IFERROR(K23/L23,0)</x:f>
        <x:v>0.6666666666666666</x:v>
      </x:c>
      <x:c r="N23" s="25" t="n">
        <x:v>504000</x:v>
      </x:c>
      <x:c r="O23" s="22" t="str">
        <x:v>En curso</x:v>
      </x:c>
    </x:row>
    <x:row r="24" ht="21" customHeight="1">
      <x:c r="A24" s="21" t="n">
        <x:v>46329</x:v>
      </x:c>
      <x:c r="B24" s="22" t="str">
        <x:v>RUT-0023</x:v>
      </x:c>
      <x:c r="C24" s="22" t="str">
        <x:v>Norte</x:v>
      </x:c>
      <x:c r="D24" s="22" t="str">
        <x:v>VEH-0023</x:v>
      </x:c>
      <x:c r="E24" s="22" t="str">
        <x:v>Sofía Giménez</x:v>
      </x:c>
      <x:c r="F24" s="22" t="n">
        <x:v>24</x:v>
      </x:c>
      <x:c r="G24" s="22" t="n">
        <x:v>104</x:v>
      </x:c>
      <x:c r="H24" s="23" t="n">
        <x:v>8.25</x:v>
      </x:c>
      <x:c r="I24" s="23" t="n">
        <x:v>8.75</x:v>
      </x:c>
      <x:c r="J24" s="22" t="n">
        <x:f>I24-H24</x:f>
        <x:v>0.5</x:v>
      </x:c>
      <x:c r="K24" s="22" t="n">
        <x:v>16</x:v>
      </x:c>
      <x:c r="L24" s="22" t="n">
        <x:v>13</x:v>
      </x:c>
      <x:c r="M24" s="24" t="n">
        <x:f>IFERROR(K24/L24,0)</x:f>
        <x:v>1.2307692307692308</x:v>
      </x:c>
      <x:c r="N24" s="25" t="n">
        <x:v>1453000</x:v>
      </x:c>
      <x:c r="O24" s="22" t="str">
        <x:v>Completada</x:v>
      </x:c>
    </x:row>
    <x:row r="25" ht="21" customHeight="1">
      <x:c r="A25" s="21" t="n">
        <x:v>46362</x:v>
      </x:c>
      <x:c r="B25" s="22" t="str">
        <x:v>RUT-0024</x:v>
      </x:c>
      <x:c r="C25" s="22" t="str">
        <x:v>Sur</x:v>
      </x:c>
      <x:c r="D25" s="22" t="str">
        <x:v>VEH-0024</x:v>
      </x:c>
      <x:c r="E25" s="22" t="str">
        <x:v>Miguel Acosta</x:v>
      </x:c>
      <x:c r="F25" s="22" t="n">
        <x:v>26</x:v>
      </x:c>
      <x:c r="G25" s="22" t="n">
        <x:v>193</x:v>
      </x:c>
      <x:c r="H25" s="23" t="n">
        <x:v>4.25</x:v>
      </x:c>
      <x:c r="I25" s="23" t="n">
        <x:v>8</x:v>
      </x:c>
      <x:c r="J25" s="22" t="n">
        <x:f>I25-H25</x:f>
        <x:v>3.75</x:v>
      </x:c>
      <x:c r="K25" s="22" t="n">
        <x:v>7</x:v>
      </x:c>
      <x:c r="L25" s="22" t="n">
        <x:v>15</x:v>
      </x:c>
      <x:c r="M25" s="24" t="n">
        <x:f>IFERROR(K25/L25,0)</x:f>
        <x:v>0.4666666666666667</x:v>
      </x:c>
      <x:c r="N25" s="25" t="n">
        <x:v>959000</x:v>
      </x:c>
      <x:c r="O25" s="22" t="str">
        <x:v>Reprogramada</x:v>
      </x:c>
    </x:row>
    <x:row r="26" ht="21" customHeight="1">
      <x:c r="A26" s="21" t="n">
        <x:v>46038</x:v>
      </x:c>
      <x:c r="B26" s="22" t="str">
        <x:v>RUT-0025</x:v>
      </x:c>
      <x:c r="C26" s="22" t="str">
        <x:v>Interior</x:v>
      </x:c>
      <x:c r="D26" s="22" t="str">
        <x:v>VEH-0025</x:v>
      </x:c>
      <x:c r="E26" s="22" t="str">
        <x:v>Ana Vera</x:v>
      </x:c>
      <x:c r="F26" s="22" t="n">
        <x:v>4</x:v>
      </x:c>
      <x:c r="G26" s="22" t="n">
        <x:v>368</x:v>
      </x:c>
      <x:c r="H26" s="23" t="n">
        <x:v>6.5</x:v>
      </x:c>
      <x:c r="I26" s="23" t="n">
        <x:v>10</x:v>
      </x:c>
      <x:c r="J26" s="22" t="n">
        <x:f>I26-H26</x:f>
        <x:v>3.5</x:v>
      </x:c>
      <x:c r="K26" s="22" t="n">
        <x:v>2</x:v>
      </x:c>
      <x:c r="L26" s="22" t="n">
        <x:v>19</x:v>
      </x:c>
      <x:c r="M26" s="24" t="n">
        <x:f>IFERROR(K26/L26,0)</x:f>
        <x:v>0.10526315789473684</x:v>
      </x:c>
      <x:c r="N26" s="25" t="n">
        <x:v>345000</x:v>
      </x:c>
      <x:c r="O26" s="22" t="str">
        <x:v>Planificada</x:v>
      </x:c>
    </x:row>
    <x:row r="27" ht="21" customHeight="1">
      <x:c r="A27" s="21" t="n">
        <x:v>46072</x:v>
      </x:c>
      <x:c r="B27" s="22" t="str">
        <x:v>RUT-0026</x:v>
      </x:c>
      <x:c r="C27" s="22" t="str">
        <x:v>Capital</x:v>
      </x:c>
      <x:c r="D27" s="22" t="str">
        <x:v>VEH-0026</x:v>
      </x:c>
      <x:c r="E27" s="22" t="str">
        <x:v>Carlos Ríos</x:v>
      </x:c>
      <x:c r="F27" s="22" t="n">
        <x:v>16</x:v>
      </x:c>
      <x:c r="G27" s="22" t="n">
        <x:v>213</x:v>
      </x:c>
      <x:c r="H27" s="23" t="n">
        <x:v>10.25</x:v>
      </x:c>
      <x:c r="I27" s="23" t="n">
        <x:v>6</x:v>
      </x:c>
      <x:c r="J27" s="22" t="n">
        <x:f>I27-H27</x:f>
        <x:v>-4.25</x:v>
      </x:c>
      <x:c r="K27" s="22" t="n">
        <x:v>14</x:v>
      </x:c>
      <x:c r="L27" s="22" t="n">
        <x:v>6</x:v>
      </x:c>
      <x:c r="M27" s="24" t="n">
        <x:f>IFERROR(K27/L27,0)</x:f>
        <x:v>2.3333333333333335</x:v>
      </x:c>
      <x:c r="N27" s="25" t="n">
        <x:v>278000</x:v>
      </x:c>
      <x:c r="O27" s="22" t="str">
        <x:v>En curso</x:v>
      </x:c>
    </x:row>
    <x:row r="28" ht="21" customHeight="1">
      <x:c r="A28" s="21" t="n">
        <x:v>46103</x:v>
      </x:c>
      <x:c r="B28" s="22" t="str">
        <x:v>RUT-0027</x:v>
      </x:c>
      <x:c r="C28" s="22" t="str">
        <x:v>Central</x:v>
      </x:c>
      <x:c r="D28" s="22" t="str">
        <x:v>VEH-0027</x:v>
      </x:c>
      <x:c r="E28" s="22" t="str">
        <x:v>María Benítez</x:v>
      </x:c>
      <x:c r="F28" s="22" t="n">
        <x:v>3</x:v>
      </x:c>
      <x:c r="G28" s="22" t="n">
        <x:v>357</x:v>
      </x:c>
      <x:c r="H28" s="23" t="n">
        <x:v>4.75</x:v>
      </x:c>
      <x:c r="I28" s="23" t="n">
        <x:v>5</x:v>
      </x:c>
      <x:c r="J28" s="22" t="n">
        <x:f>I28-H28</x:f>
        <x:v>0.25</x:v>
      </x:c>
      <x:c r="K28" s="22" t="n">
        <x:v>19</x:v>
      </x:c>
      <x:c r="L28" s="22" t="n">
        <x:v>3</x:v>
      </x:c>
      <x:c r="M28" s="24" t="n">
        <x:f>IFERROR(K28/L28,0)</x:f>
        <x:v>6.333333333333333</x:v>
      </x:c>
      <x:c r="N28" s="25" t="n">
        <x:v>1625000</x:v>
      </x:c>
      <x:c r="O28" s="22" t="str">
        <x:v>Completada</x:v>
      </x:c>
    </x:row>
    <x:row r="29" ht="21" customHeight="1">
      <x:c r="A29" s="21" t="n">
        <x:v>46137</x:v>
      </x:c>
      <x:c r="B29" s="22" t="str">
        <x:v>RUT-0028</x:v>
      </x:c>
      <x:c r="C29" s="22" t="str">
        <x:v>Norte</x:v>
      </x:c>
      <x:c r="D29" s="22" t="str">
        <x:v>VEH-0028</x:v>
      </x:c>
      <x:c r="E29" s="22" t="str">
        <x:v>Diego Sosa</x:v>
      </x:c>
      <x:c r="F29" s="22" t="n">
        <x:v>18</x:v>
      </x:c>
      <x:c r="G29" s="22" t="n">
        <x:v>232</x:v>
      </x:c>
      <x:c r="H29" s="23" t="n">
        <x:v>10.5</x:v>
      </x:c>
      <x:c r="I29" s="23" t="n">
        <x:v>11</x:v>
      </x:c>
      <x:c r="J29" s="22" t="n">
        <x:f>I29-H29</x:f>
        <x:v>0.5</x:v>
      </x:c>
      <x:c r="K29" s="22" t="n">
        <x:v>14</x:v>
      </x:c>
      <x:c r="L29" s="22" t="n">
        <x:v>14</x:v>
      </x:c>
      <x:c r="M29" s="24" t="n">
        <x:f>IFERROR(K29/L29,0)</x:f>
        <x:v>1</x:v>
      </x:c>
      <x:c r="N29" s="25" t="n">
        <x:v>957000</x:v>
      </x:c>
      <x:c r="O29" s="22" t="str">
        <x:v>Reprogramada</x:v>
      </x:c>
    </x:row>
    <x:row r="30" ht="21" customHeight="1">
      <x:c r="A30" s="21" t="n">
        <x:v>46146</x:v>
      </x:c>
      <x:c r="B30" s="22" t="str">
        <x:v>RUT-0029</x:v>
      </x:c>
      <x:c r="C30" s="22" t="str">
        <x:v>Sur</x:v>
      </x:c>
      <x:c r="D30" s="22" t="str">
        <x:v>VEH-0029</x:v>
      </x:c>
      <x:c r="E30" s="22" t="str">
        <x:v>Lucía Ferreira</x:v>
      </x:c>
      <x:c r="F30" s="22" t="n">
        <x:v>13</x:v>
      </x:c>
      <x:c r="G30" s="22" t="n">
        <x:v>449</x:v>
      </x:c>
      <x:c r="H30" s="23" t="n">
        <x:v>2</x:v>
      </x:c>
      <x:c r="I30" s="23" t="n">
        <x:v>8.75</x:v>
      </x:c>
      <x:c r="J30" s="22" t="n">
        <x:f>I30-H30</x:f>
        <x:v>6.75</x:v>
      </x:c>
      <x:c r="K30" s="22" t="n">
        <x:v>25</x:v>
      </x:c>
      <x:c r="L30" s="22" t="n">
        <x:v>15</x:v>
      </x:c>
      <x:c r="M30" s="24" t="n">
        <x:f>IFERROR(K30/L30,0)</x:f>
        <x:v>1.6666666666666667</x:v>
      </x:c>
      <x:c r="N30" s="25" t="n">
        <x:v>660000</x:v>
      </x:c>
      <x:c r="O30" s="22" t="str">
        <x:v>Planificada</x:v>
      </x:c>
    </x:row>
    <x:row r="31" ht="21" customHeight="1">
      <x:c r="A31" s="21" t="n">
        <x:v>46180</x:v>
      </x:c>
      <x:c r="B31" s="22" t="str">
        <x:v>RUT-0030</x:v>
      </x:c>
      <x:c r="C31" s="22" t="str">
        <x:v>Interior</x:v>
      </x:c>
      <x:c r="D31" s="22" t="str">
        <x:v>VEH-0030</x:v>
      </x:c>
      <x:c r="E31" s="22" t="str">
        <x:v>José Duarte</x:v>
      </x:c>
      <x:c r="F31" s="22" t="n">
        <x:v>26</x:v>
      </x:c>
      <x:c r="G31" s="22" t="n">
        <x:v>220</x:v>
      </x:c>
      <x:c r="H31" s="23" t="n">
        <x:v>10</x:v>
      </x:c>
      <x:c r="I31" s="23" t="n">
        <x:v>2</x:v>
      </x:c>
      <x:c r="J31" s="22" t="n">
        <x:f>I31-H31</x:f>
        <x:v>-8</x:v>
      </x:c>
      <x:c r="K31" s="22" t="n">
        <x:v>16</x:v>
      </x:c>
      <x:c r="L31" s="22" t="n">
        <x:v>12</x:v>
      </x:c>
      <x:c r="M31" s="24" t="n">
        <x:f>IFERROR(K31/L31,0)</x:f>
        <x:v>1.3333333333333333</x:v>
      </x:c>
      <x:c r="N31" s="25" t="n">
        <x:v>225000</x:v>
      </x:c>
      <x:c r="O31" s="22" t="str">
        <x:v>En curso</x:v>
      </x:c>
    </x:row>
    <x:row r="32" ht="21" customHeight="1">
      <x:c r="A32" s="21" t="n">
        <x:v>46213</x:v>
      </x:c>
      <x:c r="B32" s="22" t="str">
        <x:v>RUT-0031</x:v>
      </x:c>
      <x:c r="C32" s="22" t="str">
        <x:v>Capital</x:v>
      </x:c>
      <x:c r="D32" s="22" t="str">
        <x:v>VEH-0031</x:v>
      </x:c>
      <x:c r="E32" s="22" t="str">
        <x:v>Sofía Giménez</x:v>
      </x:c>
      <x:c r="F32" s="22" t="n">
        <x:v>8</x:v>
      </x:c>
      <x:c r="G32" s="22" t="n">
        <x:v>192</x:v>
      </x:c>
      <x:c r="H32" s="23" t="n">
        <x:v>7.75</x:v>
      </x:c>
      <x:c r="I32" s="23" t="n">
        <x:v>14.25</x:v>
      </x:c>
      <x:c r="J32" s="22" t="n">
        <x:f>I32-H32</x:f>
        <x:v>6.5</x:v>
      </x:c>
      <x:c r="K32" s="22" t="n">
        <x:v>5</x:v>
      </x:c>
      <x:c r="L32" s="22" t="n">
        <x:v>21</x:v>
      </x:c>
      <x:c r="M32" s="24" t="n">
        <x:f>IFERROR(K32/L32,0)</x:f>
        <x:v>0.23809523809523808</x:v>
      </x:c>
      <x:c r="N32" s="25" t="n">
        <x:v>791000</x:v>
      </x:c>
      <x:c r="O32" s="22" t="str">
        <x:v>Completada</x:v>
      </x:c>
    </x:row>
    <x:row r="33" ht="21" customHeight="1">
      <x:c r="A33" s="21" t="n">
        <x:v>46247</x:v>
      </x:c>
      <x:c r="B33" s="22" t="str">
        <x:v>RUT-0032</x:v>
      </x:c>
      <x:c r="C33" s="22" t="str">
        <x:v>Central</x:v>
      </x:c>
      <x:c r="D33" s="22" t="str">
        <x:v>VEH-0032</x:v>
      </x:c>
      <x:c r="E33" s="22" t="str">
        <x:v>Miguel Acosta</x:v>
      </x:c>
      <x:c r="F33" s="22" t="n">
        <x:v>18</x:v>
      </x:c>
      <x:c r="G33" s="22" t="n">
        <x:v>284</x:v>
      </x:c>
      <x:c r="H33" s="23" t="n">
        <x:v>5.75</x:v>
      </x:c>
      <x:c r="I33" s="23" t="n">
        <x:v>14</x:v>
      </x:c>
      <x:c r="J33" s="22" t="n">
        <x:f>I33-H33</x:f>
        <x:v>8.25</x:v>
      </x:c>
      <x:c r="K33" s="22" t="n">
        <x:v>9</x:v>
      </x:c>
      <x:c r="L33" s="22" t="n">
        <x:v>15</x:v>
      </x:c>
      <x:c r="M33" s="24" t="n">
        <x:f>IFERROR(K33/L33,0)</x:f>
        <x:v>0.6</x:v>
      </x:c>
      <x:c r="N33" s="25" t="n">
        <x:v>1399000</x:v>
      </x:c>
      <x:c r="O33" s="22" t="str">
        <x:v>Reprogramada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8" t="str">
        <x:v>FUENTES DEL DASHBOARD</x:v>
      </x:c>
      <x:c r="B1" s="118" t="str"/>
      <x:c r="C1" s="118" t="str"/>
      <x:c r="D1" s="118" t="str"/>
      <x:c r="E1" s="118" t="str"/>
      <x:c r="F1" s="118" t="str"/>
      <x:c r="G1" s="118" t="str"/>
      <x:c r="H1" s="118" t="str"/>
    </x:row>
    <x:row r="3">
      <x:c r="A3" s="121" t="str">
        <x:v>Zona</x:v>
      </x:c>
      <x:c r="B3" s="121" t="str">
        <x:v>Costo ruta Gs.</x:v>
      </x:c>
      <x:c r="D3" s="121" t="str">
        <x:v>Conductor</x:v>
      </x:c>
      <x:c r="E3" s="121" t="str">
        <x:v>Efectividad %</x:v>
      </x:c>
      <x:c r="G3" s="121" t="str">
        <x:v>Estado</x:v>
      </x:c>
      <x:c r="H3" s="121" t="str">
        <x:v>Registros</x:v>
      </x:c>
      <x:c r="J3" s="121" t="str">
        <x:v>Fecha</x:v>
      </x:c>
      <x:c r="K3" s="121" t="str">
        <x:v>Costo ruta Gs.</x:v>
      </x:c>
    </x:row>
    <x:row r="4">
      <x:c r="A4" s="122" t="str">
        <x:v>Capital</x:v>
      </x:c>
      <x:c r="B4" s="123" t="n">
        <x:f>SUMIF('Rutas'!$C$2:$C$33,A4,'Rutas'!$N$2:$N$33)</x:f>
        <x:v>6541000</x:v>
      </x:c>
      <x:c r="D4" s="122" t="str">
        <x:v>Ana Vera</x:v>
      </x:c>
      <x:c r="E4" s="124" t="n">
        <x:f>IFERROR(AVERAGEIF('Rutas'!$E$2:$E$33,D4,'Rutas'!$M$2:$M$33),0)</x:f>
        <x:v>0.5230750487329435</x:v>
      </x:c>
      <x:c r="G4" s="122" t="str">
        <x:v>Planificada</x:v>
      </x:c>
      <x:c r="H4" s="125" t="n">
        <x:f>COUNTIF('Rutas'!$O$2:$O$33,G4)</x:f>
        <x:v>8</x:v>
      </x:c>
      <x:c r="J4" s="122" t="str">
        <x:v>2026-01-02</x:v>
      </x:c>
      <x:c r="K4" s="123" t="n">
        <x:f>SUMIF('Rutas'!$A$2:$A$33,DATE(2026,1,2),'Rutas'!$N$2:$N$33)</x:f>
        <x:v>1711000</x:v>
      </x:c>
    </x:row>
    <x:row r="5">
      <x:c r="A5" s="122" t="str">
        <x:v>Central</x:v>
      </x:c>
      <x:c r="B5" s="123" t="n">
        <x:f>SUMIF('Rutas'!$C$2:$C$33,A5,'Rutas'!$N$2:$N$33)</x:f>
        <x:v>6741000</x:v>
      </x:c>
      <x:c r="D5" s="122" t="str">
        <x:v>Carlos Ríos</x:v>
      </x:c>
      <x:c r="E5" s="124" t="n">
        <x:f>IFERROR(AVERAGEIF('Rutas'!$E$2:$E$33,D5,'Rutas'!$M$2:$M$33),0)</x:f>
        <x:v>1.9030448717948718</x:v>
      </x:c>
      <x:c r="G5" s="122" t="str">
        <x:v>En curso</x:v>
      </x:c>
      <x:c r="H5" s="125" t="n">
        <x:f>COUNTIF('Rutas'!$O$2:$O$33,G5)</x:f>
        <x:v>8</x:v>
      </x:c>
      <x:c r="J5" s="122" t="str">
        <x:v>2026-02-05</x:v>
      </x:c>
      <x:c r="K5" s="123" t="n">
        <x:f>SUMIF('Rutas'!$A$2:$A$33,DATE(2026,2,5),'Rutas'!$N$2:$N$33)</x:f>
        <x:v>374000</x:v>
      </x:c>
    </x:row>
    <x:row r="6">
      <x:c r="A6" s="122" t="str">
        <x:v>Norte</x:v>
      </x:c>
      <x:c r="B6" s="123" t="n">
        <x:f>SUMIF('Rutas'!$C$2:$C$33,A6,'Rutas'!$N$2:$N$33)</x:f>
        <x:v>4903000</x:v>
      </x:c>
      <x:c r="D6" s="122" t="str">
        <x:v>María Benítez</x:v>
      </x:c>
      <x:c r="E6" s="124" t="n">
        <x:f>IFERROR(AVERAGEIF('Rutas'!$E$2:$E$33,D6,'Rutas'!$M$2:$M$33),0)</x:f>
        <x:v>2.3730676328502414</x:v>
      </x:c>
      <x:c r="G6" s="122" t="str">
        <x:v>Completada</x:v>
      </x:c>
      <x:c r="H6" s="125" t="n">
        <x:f>COUNTIF('Rutas'!$O$2:$O$33,G6)</x:f>
        <x:v>8</x:v>
      </x:c>
      <x:c r="J6" s="122" t="str">
        <x:v>2026-03-08</x:v>
      </x:c>
      <x:c r="K6" s="123" t="n">
        <x:f>SUMIF('Rutas'!$A$2:$A$33,DATE(2026,3,8),'Rutas'!$N$2:$N$33)</x:f>
        <x:v>654000</x:v>
      </x:c>
    </x:row>
    <x:row r="7">
      <x:c r="A7" s="122" t="str">
        <x:v>Sur</x:v>
      </x:c>
      <x:c r="B7" s="123" t="n">
        <x:f>SUMIF('Rutas'!$C$2:$C$33,A7,'Rutas'!$N$2:$N$33)</x:f>
        <x:v>6949000</x:v>
      </x:c>
      <x:c r="D7" s="122" t="str">
        <x:v>Diego Sosa</x:v>
      </x:c>
      <x:c r="E7" s="124" t="n">
        <x:f>IFERROR(AVERAGEIF('Rutas'!$E$2:$E$33,D7,'Rutas'!$M$2:$M$33),0)</x:f>
        <x:v>1.3032679738562092</x:v>
      </x:c>
      <x:c r="G7" s="122" t="str">
        <x:v>Reprogramada</x:v>
      </x:c>
      <x:c r="H7" s="125" t="n">
        <x:f>COUNTIF('Rutas'!$O$2:$O$33,G7)</x:f>
        <x:v>8</x:v>
      </x:c>
      <x:c r="J7" s="122" t="str">
        <x:v>2026-04-11</x:v>
      </x:c>
      <x:c r="K7" s="123" t="n">
        <x:f>SUMIF('Rutas'!$A$2:$A$33,DATE(2026,4,11),'Rutas'!$N$2:$N$33)</x:f>
        <x:v>1710000</x:v>
      </x:c>
    </x:row>
    <x:row r="8">
      <x:c r="A8" s="122" t="str">
        <x:v>Interior</x:v>
      </x:c>
      <x:c r="B8" s="123" t="n">
        <x:f>SUMIF('Rutas'!$C$2:$C$33,A8,'Rutas'!$N$2:$N$33)</x:f>
        <x:v>5450000</x:v>
      </x:c>
      <x:c r="D8" s="122" t="str">
        <x:v>Lucía Ferreira</x:v>
      </x:c>
      <x:c r="E8" s="124" t="n">
        <x:f>IFERROR(AVERAGEIF('Rutas'!$E$2:$E$33,D8,'Rutas'!$M$2:$M$33),0)</x:f>
        <x:v>0.982905982905983</x:v>
      </x:c>
      <x:c r="J8" s="122" t="str">
        <x:v>2026-05-14</x:v>
      </x:c>
      <x:c r="K8" s="123" t="n">
        <x:f>SUMIF('Rutas'!$A$2:$A$33,DATE(2026,5,14),'Rutas'!$N$2:$N$33)</x:f>
        <x:v>883000</x:v>
      </x:c>
    </x:row>
    <x:row r="9">
      <x:c r="D9" s="122" t="str">
        <x:v>José Duarte</x:v>
      </x:c>
      <x:c r="E9" s="124" t="n">
        <x:f>IFERROR(AVERAGEIF('Rutas'!$E$2:$E$33,D9,'Rutas'!$M$2:$M$33),0)</x:f>
        <x:v>0.8800309597523219</x:v>
      </x:c>
      <x:c r="J9" s="122" t="str">
        <x:v>2026-06-17</x:v>
      </x:c>
      <x:c r="K9" s="123" t="n">
        <x:f>SUMIF('Rutas'!$A$2:$A$33,DATE(2026,6,17),'Rutas'!$N$2:$N$33)</x:f>
        <x:v>1190000</x:v>
      </x:c>
    </x:row>
    <x:row r="10">
      <x:c r="D10" s="122" t="str">
        <x:v>Sofía Giménez</x:v>
      </x:c>
      <x:c r="E10" s="124" t="n">
        <x:f>IFERROR(AVERAGEIF('Rutas'!$E$2:$E$33,D10,'Rutas'!$M$2:$M$33),0)</x:f>
        <x:v>0.9197729353979354</x:v>
      </x:c>
      <x:c r="J10" s="122" t="str">
        <x:v>2026-07-20</x:v>
      </x:c>
      <x:c r="K10" s="123" t="n">
        <x:f>SUMIF('Rutas'!$A$2:$A$33,DATE(2026,7,20),'Rutas'!$N$2:$N$33)</x:f>
        <x:v>1450000</x:v>
      </x:c>
    </x:row>
    <x:row r="11">
      <x:c r="D11" s="122" t="str">
        <x:v>Miguel Acosta</x:v>
      </x:c>
      <x:c r="E11" s="124" t="n">
        <x:f>IFERROR(AVERAGEIF('Rutas'!$E$2:$E$33,D11,'Rutas'!$M$2:$M$33),0)</x:f>
        <x:v>1.0666666666666667</x:v>
      </x:c>
      <x:c r="J11" s="122" t="str">
        <x:v>2026-08-23</x:v>
      </x:c>
      <x:c r="K11" s="123" t="n">
        <x:f>SUMIF('Rutas'!$A$2:$A$33,DATE(2026,8,23),'Rutas'!$N$2:$N$33)</x:f>
        <x:v>333000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7" t="str">
        <x:v>Cómo usar · Planificador de rutas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 ht="34" customHeight="1">
      <x:c r="B6" s="172" t="str">
        <x:v>1</x:v>
      </x:c>
      <x:c r="C6" s="173" t="str">
        <x:v>Cargá o reemplazá los datos ficticios en la hoja “Rutas”.</x:v>
      </x:c>
    </x:row>
    <x:row r="7" ht="34" customHeight="1">
      <x:c r="B7" s="172" t="str">
        <x:v>2</x:v>
      </x:c>
      <x:c r="C7" s="173" t="str">
        <x:v>No cambies los encabezados: las fórmulas y resúmenes dependen de ellos.</x:v>
      </x:c>
    </x:row>
    <x:row r="8" ht="34" customHeight="1">
      <x:c r="B8" s="172" t="str">
        <x:v>3</x:v>
      </x:c>
      <x:c r="C8" s="173" t="str">
        <x:v>Usá filtros para revisar estados, responsables, periodos y excepciones.</x:v>
      </x:c>
    </x:row>
    <x:row r="9" ht="34" customHeight="1">
      <x:c r="B9" s="172" t="str">
        <x:v>4</x:v>
      </x:c>
      <x:c r="C9" s="173" t="str">
        <x:v>El Dashboard se actualiza desde las fórmulas de la hoja Análisis.</x:v>
      </x:c>
    </x:row>
    <x:row r="10" ht="34" customHeight="1">
      <x:c r="B10" s="172" t="str">
        <x:v>5</x:v>
      </x:c>
      <x:c r="C10" s="173" t="str">
        <x:v>Validá supuestos, impuestos, tasas y políticas con un profesional.</x:v>
      </x:c>
    </x:row>
    <x:row r="11" ht="34" customHeight="1">
      <x:c r="B11" s="172" t="str">
        <x:v>6</x:v>
      </x:c>
      <x:c r="C11" s="173" t="str">
        <x:v>Adaptación recomendada: catálogos, moneda, responsables y reglas del negocio.</x:v>
      </x:c>
    </x:row>
    <x:row r="14">
      <x:c r="B14" s="174" t="str">
        <x:v>Plantilla creada por Ingeniero Informático Diego Laconich</x:v>
      </x:c>
      <x:c r="C14" s="174"/>
      <x:c r="D14" s="174"/>
      <x:c r="E14" s="174"/>
      <x:c r="F14" s="174"/>
      <x:c r="G14" s="174"/>
      <x:c r="H14" s="174"/>
    </x:row>
    <x:row r="15">
      <x:c r="B15" s="174"/>
      <x:c r="C15" s="174"/>
      <x:c r="D15" s="174"/>
      <x:c r="E15" s="174"/>
      <x:c r="F15" s="174"/>
      <x:c r="G15" s="174"/>
      <x:c r="H15" s="174"/>
    </x:row>
    <x:row r="16">
      <x:c r="B16" s="174"/>
      <x:c r="C16" s="174"/>
      <x:c r="D16" s="174"/>
      <x:c r="E16" s="174"/>
      <x:c r="F16" s="174"/>
      <x:c r="G16" s="174"/>
      <x:c r="H16" s="17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7" t="str">
        <x:v>Fuentes y criterios de referencia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>
      <x:c r="B6" s="175" t="str">
        <x:v>Fuente</x:v>
      </x:c>
      <x:c r="C6" s="175" t="str">
        <x:v>URL</x:v>
      </x:c>
      <x:c r="D6" s="175" t="str">
        <x:v>Consulta</x:v>
      </x:c>
      <x:c r="E6" s="175" t="str">
        <x:v>Uso en la plantilla</x:v>
      </x:c>
    </x:row>
    <x:row r="7">
      <x:c r="B7" s="178" t="str">
        <x:v>Microsoft · Crear un gráfico</x:v>
      </x:c>
      <x:c r="C7" s="178" t="str">
        <x:v>https://support.microsoft.com/en-us/excel/get-started/create-a-chart-from-start-to-finish</x:v>
      </x:c>
      <x:c r="D7" s="178" t="str">
        <x:v>2026-08-04</x:v>
      </x:c>
      <x:c r="E7" s="178" t="str">
        <x:v>Diseño y selección de gráficos</x:v>
      </x:c>
    </x:row>
    <x:row r="8">
      <x:c r="B8" s="178" t="str">
        <x:v>Microsoft · Tipos de gráficos disponibles</x:v>
      </x:c>
      <x:c r="C8" s="178" t="str">
        <x:v>https://support.microsoft.com/en-us/excel/available-chart-types-in-office</x:v>
      </x:c>
      <x:c r="D8" s="178" t="str">
        <x:v>2026-08-04</x:v>
      </x:c>
      <x:c r="E8" s="178" t="str">
        <x:v>Diseño y selección de gráficos</x:v>
      </x:c>
    </x:row>
    <x:row r="11">
      <x:c r="B11" s="182" t="str">
        <x:v>Aviso: estructura demostrativa. Las fuentes orientan definiciones y criterios, pero no convierten la plantilla en asesoría contable, laboral, legal ni financiera.</x:v>
      </x:c>
      <x:c r="C11" s="182"/>
      <x:c r="D11" s="182"/>
      <x:c r="E11" s="182"/>
      <x:c r="F11" s="182"/>
      <x:c r="G11" s="182"/>
      <x:c r="H11" s="182"/>
    </x:row>
    <x:row r="12">
      <x:c r="B12" s="182"/>
      <x:c r="C12" s="182"/>
      <x:c r="D12" s="182"/>
      <x:c r="E12" s="182"/>
      <x:c r="F12" s="182"/>
      <x:c r="G12" s="182"/>
      <x:c r="H12" s="182"/>
    </x:row>
    <x:row r="13">
      <x:c r="B13" s="182"/>
      <x:c r="C13" s="182"/>
      <x:c r="D13" s="182"/>
      <x:c r="E13" s="182"/>
      <x:c r="F13" s="182"/>
      <x:c r="G13" s="182"/>
      <x:c r="H13" s="182"/>
    </x:row>
  </x:sheetData>
  <x:mergeCells>
    <x:mergeCell ref="B2:H4"/>
    <x:mergeCell ref="B11:H13"/>
  </x:mergeCells>
  <x:pageMargins left="0.7" right="0.7" top="0.75" bottom="0.75" header="0.3" footer="0.3"/>
</x:worksheet>
</file>