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aa27b020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fd4cc38810447e3"/>
    <x:sheet xmlns:r="http://schemas.openxmlformats.org/officeDocument/2006/relationships" name="Presupuesto obra" sheetId="2" r:id="Re59f785e3ca049f1"/>
    <x:sheet xmlns:r="http://schemas.openxmlformats.org/officeDocument/2006/relationships" name="Análisis" sheetId="3" r:id="Rc88ec2598b75470e"/>
    <x:sheet xmlns:r="http://schemas.openxmlformats.org/officeDocument/2006/relationships" name="Guía de uso" sheetId="4" r:id="R49eddcbce9b54bb4"/>
    <x:sheet xmlns:r="http://schemas.openxmlformats.org/officeDocument/2006/relationships" name="Fuentes" sheetId="5" r:id="R95c29c61be244b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f7902eb5e40c3" /><Relationship Type="http://schemas.openxmlformats.org/officeDocument/2006/relationships/theme" Target="/xl/theme/theme1.xml" Id="R3be0e49582174c37" /><Relationship Type="http://schemas.openxmlformats.org/officeDocument/2006/relationships/sharedStrings" Target="/xl/sharedStrings.xml" Id="Rf13c15395ef94916" /><Relationship Type="http://schemas.openxmlformats.org/officeDocument/2006/relationships/worksheet" Target="/xl/worksheets/sheet1.xml" Id="Rbfd4cc38810447e3" /><Relationship Type="http://schemas.openxmlformats.org/officeDocument/2006/relationships/worksheet" Target="/xl/worksheets/sheet2.xml" Id="Re59f785e3ca049f1" /><Relationship Type="http://schemas.openxmlformats.org/officeDocument/2006/relationships/worksheet" Target="/xl/worksheets/sheet3.xml" Id="Rc88ec2598b75470e" /><Relationship Type="http://schemas.openxmlformats.org/officeDocument/2006/relationships/worksheet" Target="/xl/worksheets/sheet4.xml" Id="R49eddcbce9b54bb4" /><Relationship Type="http://schemas.openxmlformats.org/officeDocument/2006/relationships/worksheet" Target="/xl/worksheets/sheet5.xml" Id="R95c29c61be244b9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9076f00e2ff4825" /><Relationship Type="http://schemas.openxmlformats.org/officeDocument/2006/relationships/chart" Target="/xl/drawings/charts/chart2.xml" Id="Raa5e93bdb8c94b43" /><Relationship Type="http://schemas.openxmlformats.org/officeDocument/2006/relationships/chart" Target="/xl/drawings/charts/chart3.xml" Id="R0371e5c0ae764d3d" /><Relationship Type="http://schemas.openxmlformats.org/officeDocument/2006/relationships/chart" Target="/xl/drawings/charts/chart4.xml" Id="R5a4eeaad2719481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real Gs. por Rubro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real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Avance % promedio por Contratista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Avance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real Gs. por Fecha corte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real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9076f00e2ff4825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a5e93bdb8c94b4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371e5c0ae764d3d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4eeaad271948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393e9a723f94a62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Presupuesto de construcción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Soluciones por rubro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real</x:v>
      </x:c>
      <x:c r="C6" s="22"/>
      <x:c r="D6" s="22"/>
      <x:c r="E6" s="22"/>
      <x:c r="F6" s="58" t="str">
        <x:v>Avance promedio</x:v>
      </x:c>
      <x:c r="G6" s="22"/>
      <x:c r="H6" s="22"/>
      <x:c r="I6" s="22"/>
      <x:c r="J6" s="58" t="str">
        <x:v>Partidas</x:v>
      </x:c>
      <x:c r="K6" s="22"/>
      <x:c r="L6" s="22"/>
      <x:c r="M6" s="58" t="str">
        <x:v>Excedidas</x:v>
      </x:c>
      <x:c r="N6" s="22"/>
      <x:c r="O6" s="22"/>
      <x:c r="P6" s="22"/>
    </x:row>
    <x:row r="7" ht="19" customHeight="1">
      <x:c r="A7" s="22"/>
      <x:c r="B7" s="59" t="n">
        <x:f>SUM('Presupuesto obra'!$K$2:$K$33)</x:f>
        <x:v>945048000</x:v>
      </x:c>
      <x:c r="C7" s="60"/>
      <x:c r="D7" s="60"/>
      <x:c r="E7" s="61"/>
      <x:c r="F7" s="96" t="n">
        <x:f>AVERAGE('Presupuesto obra'!$I$2:$I$33)</x:f>
        <x:v>0.53475</x:v>
      </x:c>
      <x:c r="G7" s="97"/>
      <x:c r="H7" s="97"/>
      <x:c r="I7" s="98"/>
      <x:c r="J7" s="105" t="n">
        <x:f>COUNTA('Presupuesto obra'!$A$2:$A$33)</x:f>
        <x:v>32</x:v>
      </x:c>
      <x:c r="K7" s="106"/>
      <x:c r="L7" s="107"/>
      <x:c r="M7" s="105" t="n">
        <x:f>COUNTIF('Presupuesto obra'!$N$2:$N$33,"Excedido")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d393e9a723f94a62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22" hidden="0" customWidth="1"/>
    <x:col min="8" max="8" width="18" hidden="0" customWidth="1"/>
    <x:col min="9" max="9" width="12" hidden="0" customWidth="1"/>
    <x:col min="10" max="10" width="22" hidden="0" customWidth="1"/>
    <x:col min="11" max="11" width="17" hidden="0" customWidth="1"/>
    <x:col min="12" max="12" width="16" hidden="0" customWidth="1"/>
    <x:col min="13" max="13" width="14" hidden="0" customWidth="1"/>
    <x:col min="14" max="14" width="12" hidden="0" customWidth="1"/>
  </x:cols>
  <x:sheetData>
    <x:row r="1" ht="34" customHeight="1">
      <x:c r="A1" s="9" t="str">
        <x:v>Fecha corte</x:v>
      </x:c>
      <x:c r="B1" s="9" t="str">
        <x:v>Obra</x:v>
      </x:c>
      <x:c r="C1" s="9" t="str">
        <x:v>Rubro</x:v>
      </x:c>
      <x:c r="D1" s="9" t="str">
        <x:v>Partida</x:v>
      </x:c>
      <x:c r="E1" s="9" t="str">
        <x:v>Unidad</x:v>
      </x:c>
      <x:c r="F1" s="9" t="str">
        <x:v>Cantidad</x:v>
      </x:c>
      <x:c r="G1" s="9" t="str">
        <x:v>Precio unitario Gs.</x:v>
      </x:c>
      <x:c r="H1" s="9" t="str">
        <x:v>Presupuesto Gs.</x:v>
      </x:c>
      <x:c r="I1" s="9" t="str">
        <x:v>Avance %</x:v>
      </x:c>
      <x:c r="J1" s="9" t="str">
        <x:v>Valor ejecutado Gs.</x:v>
      </x:c>
      <x:c r="K1" s="9" t="str">
        <x:v>Costo real Gs.</x:v>
      </x:c>
      <x:c r="L1" s="9" t="str">
        <x:v>Variación Gs.</x:v>
      </x:c>
      <x:c r="M1" s="9" t="str">
        <x:v>Contratista</x:v>
      </x:c>
      <x:c r="N1" s="9" t="str">
        <x:v>Estado</x:v>
      </x:c>
    </x:row>
    <x:row r="2" ht="21" customHeight="1">
      <x:c r="A2" s="18" t="n">
        <x:v>46024</x:v>
      </x:c>
      <x:c r="B2" s="19" t="str">
        <x:v>Obra 01</x:v>
      </x:c>
      <x:c r="C2" s="19" t="str">
        <x:v>Preliminares</x:v>
      </x:c>
      <x:c r="D2" s="19" t="str">
        <x:v>Partida 01</x:v>
      </x:c>
      <x:c r="E2" s="19" t="str">
        <x:v>m2</x:v>
      </x:c>
      <x:c r="F2" s="19" t="n">
        <x:v>600</x:v>
      </x:c>
      <x:c r="G2" s="20" t="n">
        <x:v>1333000</x:v>
      </x:c>
      <x:c r="H2" s="20" t="n">
        <x:f>F2*G2</x:f>
        <x:v>799800000</x:v>
      </x:c>
      <x:c r="I2" s="21" t="n">
        <x:v>0.978</x:v>
      </x:c>
      <x:c r="J2" s="20" t="n">
        <x:f>H2*I2</x:f>
        <x:v>782204400</x:v>
      </x:c>
      <x:c r="K2" s="20" t="n">
        <x:v>8848000</x:v>
      </x:c>
      <x:c r="L2" s="20" t="n">
        <x:f>H2-K2</x:f>
        <x:v>790952000</x:v>
      </x:c>
      <x:c r="M2" s="19" t="str">
        <x:v>Comercial Guaraní</x:v>
      </x:c>
      <x:c r="N2" s="19" t="str">
        <x:v>Sin iniciar</x:v>
      </x:c>
    </x:row>
    <x:row r="3" ht="21" customHeight="1">
      <x:c r="A3" s="18" t="n">
        <x:v>46058</x:v>
      </x:c>
      <x:c r="B3" s="19" t="str">
        <x:v>Obra 02</x:v>
      </x:c>
      <x:c r="C3" s="19" t="str">
        <x:v>Estructura</x:v>
      </x:c>
      <x:c r="D3" s="19" t="str">
        <x:v>Partida 02</x:v>
      </x:c>
      <x:c r="E3" s="19" t="str">
        <x:v>m3</x:v>
      </x:c>
      <x:c r="F3" s="19" t="n">
        <x:v>341</x:v>
      </x:c>
      <x:c r="G3" s="20" t="n">
        <x:v>1809000</x:v>
      </x:c>
      <x:c r="H3" s="20" t="n">
        <x:f>F3*G3</x:f>
        <x:v>616869000</x:v>
      </x:c>
      <x:c r="I3" s="21" t="n">
        <x:v>0.385</x:v>
      </x:c>
      <x:c r="J3" s="20" t="n">
        <x:f>H3*I3</x:f>
        <x:v>237494565</x:v>
      </x:c>
      <x:c r="K3" s="20" t="n">
        <x:v>50790000</x:v>
      </x:c>
      <x:c r="L3" s="20" t="n">
        <x:f>H3-K3</x:f>
        <x:v>566079000</x:v>
      </x:c>
      <x:c r="M3" s="19" t="str">
        <x:v>Nexo Py</x:v>
      </x:c>
      <x:c r="N3" s="19" t="str">
        <x:v>En ejecución</x:v>
      </x:c>
    </x:row>
    <x:row r="4" ht="21" customHeight="1">
      <x:c r="A4" s="18" t="n">
        <x:v>46089</x:v>
      </x:c>
      <x:c r="B4" s="19" t="str">
        <x:v>Obra 03</x:v>
      </x:c>
      <x:c r="C4" s="19" t="str">
        <x:v>Albañilería</x:v>
      </x:c>
      <x:c r="D4" s="19" t="str">
        <x:v>Partida 03</x:v>
      </x:c>
      <x:c r="E4" s="19" t="str">
        <x:v>unidad</x:v>
      </x:c>
      <x:c r="F4" s="19" t="n">
        <x:v>538</x:v>
      </x:c>
      <x:c r="G4" s="20" t="n">
        <x:v>2428000</x:v>
      </x:c>
      <x:c r="H4" s="20" t="n">
        <x:f>F4*G4</x:f>
        <x:v>1306264000</x:v>
      </x:c>
      <x:c r="I4" s="21" t="n">
        <x:v>0.984</x:v>
      </x:c>
      <x:c r="J4" s="20" t="n">
        <x:f>H4*I4</x:f>
        <x:v>1285363776</x:v>
      </x:c>
      <x:c r="K4" s="20" t="n">
        <x:v>44415000</x:v>
      </x:c>
      <x:c r="L4" s="20" t="n">
        <x:f>H4-K4</x:f>
        <x:v>1261849000</x:v>
      </x:c>
      <x:c r="M4" s="19" t="str">
        <x:v>Arandu SRL</x:v>
      </x:c>
      <x:c r="N4" s="19" t="str">
        <x:v>Terminado</x:v>
      </x:c>
    </x:row>
    <x:row r="5" ht="21" customHeight="1">
      <x:c r="A5" s="18" t="n">
        <x:v>46123</x:v>
      </x:c>
      <x:c r="B5" s="19" t="str">
        <x:v>Obra 04</x:v>
      </x:c>
      <x:c r="C5" s="19" t="str">
        <x:v>Instalaciones</x:v>
      </x:c>
      <x:c r="D5" s="19" t="str">
        <x:v>Partida 04</x:v>
      </x:c>
      <x:c r="E5" s="19" t="str">
        <x:v>kg</x:v>
      </x:c>
      <x:c r="F5" s="19" t="n">
        <x:v>565</x:v>
      </x:c>
      <x:c r="G5" s="20" t="n">
        <x:v>1077000</x:v>
      </x:c>
      <x:c r="H5" s="20" t="n">
        <x:f>F5*G5</x:f>
        <x:v>608505000</x:v>
      </x:c>
      <x:c r="I5" s="21" t="n">
        <x:v>0.821</x:v>
      </x:c>
      <x:c r="J5" s="20" t="n">
        <x:f>H5*I5</x:f>
        <x:v>499582605</x:v>
      </x:c>
      <x:c r="K5" s="20" t="n">
        <x:v>24980000</x:v>
      </x:c>
      <x:c r="L5" s="20" t="n">
        <x:f>H5-K5</x:f>
        <x:v>583525000</x:v>
      </x:c>
      <x:c r="M5" s="19" t="str">
        <x:v>Punto Norte</x:v>
      </x:c>
      <x:c r="N5" s="19" t="str">
        <x:v>Excedido</x:v>
      </x:c>
    </x:row>
    <x:row r="6" ht="21" customHeight="1">
      <x:c r="A6" s="18" t="n">
        <x:v>46156</x:v>
      </x:c>
      <x:c r="B6" s="19" t="str">
        <x:v>Obra 05</x:v>
      </x:c>
      <x:c r="C6" s="19" t="str">
        <x:v>Terminaciones</x:v>
      </x:c>
      <x:c r="D6" s="19" t="str">
        <x:v>Partida 05</x:v>
      </x:c>
      <x:c r="E6" s="19" t="str">
        <x:v>global</x:v>
      </x:c>
      <x:c r="F6" s="19" t="n">
        <x:v>87</x:v>
      </x:c>
      <x:c r="G6" s="20" t="n">
        <x:v>2374000</x:v>
      </x:c>
      <x:c r="H6" s="20" t="n">
        <x:f>F6*G6</x:f>
        <x:v>206538000</x:v>
      </x:c>
      <x:c r="I6" s="21" t="n">
        <x:v>0.737</x:v>
      </x:c>
      <x:c r="J6" s="20" t="n">
        <x:f>H6*I6</x:f>
        <x:v>152218506</x:v>
      </x:c>
      <x:c r="K6" s="20" t="n">
        <x:v>63521000</x:v>
      </x:c>
      <x:c r="L6" s="20" t="n">
        <x:f>H6-K6</x:f>
        <x:v>143017000</x:v>
      </x:c>
      <x:c r="M6" s="19" t="str">
        <x:v>Río Verde</x:v>
      </x:c>
      <x:c r="N6" s="19" t="str">
        <x:v>Sin iniciar</x:v>
      </x:c>
    </x:row>
    <x:row r="7" ht="21" customHeight="1">
      <x:c r="A7" s="18" t="n">
        <x:v>46190</x:v>
      </x:c>
      <x:c r="B7" s="19" t="str">
        <x:v>Obra 06</x:v>
      </x:c>
      <x:c r="C7" s="19" t="str">
        <x:v>Preliminares</x:v>
      </x:c>
      <x:c r="D7" s="19" t="str">
        <x:v>Partida 06</x:v>
      </x:c>
      <x:c r="E7" s="19" t="str">
        <x:v>m2</x:v>
      </x:c>
      <x:c r="F7" s="19" t="n">
        <x:v>793</x:v>
      </x:c>
      <x:c r="G7" s="20" t="n">
        <x:v>3157000</x:v>
      </x:c>
      <x:c r="H7" s="20" t="n">
        <x:f>F7*G7</x:f>
        <x:v>2503501000</x:v>
      </x:c>
      <x:c r="I7" s="21" t="n">
        <x:v>0.621</x:v>
      </x:c>
      <x:c r="J7" s="20" t="n">
        <x:f>H7*I7</x:f>
        <x:v>1554674121</x:v>
      </x:c>
      <x:c r="K7" s="20" t="n">
        <x:v>20442000</x:v>
      </x:c>
      <x:c r="L7" s="20" t="n">
        <x:f>H7-K7</x:f>
        <x:v>2483059000</x:v>
      </x:c>
      <x:c r="M7" s="19" t="str">
        <x:v>Delta SA</x:v>
      </x:c>
      <x:c r="N7" s="19" t="str">
        <x:v>En ejecución</x:v>
      </x:c>
    </x:row>
    <x:row r="8" ht="21" customHeight="1">
      <x:c r="A8" s="18" t="n">
        <x:v>46223</x:v>
      </x:c>
      <x:c r="B8" s="19" t="str">
        <x:v>Obra 07</x:v>
      </x:c>
      <x:c r="C8" s="19" t="str">
        <x:v>Estructura</x:v>
      </x:c>
      <x:c r="D8" s="19" t="str">
        <x:v>Partida 07</x:v>
      </x:c>
      <x:c r="E8" s="19" t="str">
        <x:v>m3</x:v>
      </x:c>
      <x:c r="F8" s="19" t="n">
        <x:v>595</x:v>
      </x:c>
      <x:c r="G8" s="20" t="n">
        <x:v>2108000</x:v>
      </x:c>
      <x:c r="H8" s="20" t="n">
        <x:f>F8*G8</x:f>
        <x:v>1254260000</x:v>
      </x:c>
      <x:c r="I8" s="21" t="n">
        <x:v>0.968</x:v>
      </x:c>
      <x:c r="J8" s="20" t="n">
        <x:f>H8*I8</x:f>
        <x:v>1214123680</x:v>
      </x:c>
      <x:c r="K8" s="20" t="n">
        <x:v>45884000</x:v>
      </x:c>
      <x:c r="L8" s="20" t="n">
        <x:f>H8-K8</x:f>
        <x:v>1208376000</x:v>
      </x:c>
      <x:c r="M8" s="19" t="str">
        <x:v>Mercado Uno</x:v>
      </x:c>
      <x:c r="N8" s="19" t="str">
        <x:v>Terminado</x:v>
      </x:c>
    </x:row>
    <x:row r="9" ht="21" customHeight="1">
      <x:c r="A9" s="18" t="n">
        <x:v>46257</x:v>
      </x:c>
      <x:c r="B9" s="19" t="str">
        <x:v>Obra 08</x:v>
      </x:c>
      <x:c r="C9" s="19" t="str">
        <x:v>Albañilería</x:v>
      </x:c>
      <x:c r="D9" s="19" t="str">
        <x:v>Partida 08</x:v>
      </x:c>
      <x:c r="E9" s="19" t="str">
        <x:v>unidad</x:v>
      </x:c>
      <x:c r="F9" s="19" t="n">
        <x:v>817</x:v>
      </x:c>
      <x:c r="G9" s="20" t="n">
        <x:v>1180000</x:v>
      </x:c>
      <x:c r="H9" s="20" t="n">
        <x:f>F9*G9</x:f>
        <x:v>964060000</x:v>
      </x:c>
      <x:c r="I9" s="21" t="n">
        <x:v>0.072</x:v>
      </x:c>
      <x:c r="J9" s="20" t="n">
        <x:f>H9*I9</x:f>
        <x:v>69412320</x:v>
      </x:c>
      <x:c r="K9" s="20" t="n">
        <x:v>29683000</x:v>
      </x:c>
      <x:c r="L9" s="20" t="n">
        <x:f>H9-K9</x:f>
        <x:v>934377000</x:v>
      </x:c>
      <x:c r="M9" s="19" t="str">
        <x:v>Visiona</x:v>
      </x:c>
      <x:c r="N9" s="19" t="str">
        <x:v>Excedido</x:v>
      </x:c>
    </x:row>
    <x:row r="10" ht="21" customHeight="1">
      <x:c r="A10" s="18" t="n">
        <x:v>46267</x:v>
      </x:c>
      <x:c r="B10" s="19" t="str">
        <x:v>Obra 09</x:v>
      </x:c>
      <x:c r="C10" s="19" t="str">
        <x:v>Instalaciones</x:v>
      </x:c>
      <x:c r="D10" s="19" t="str">
        <x:v>Partida 09</x:v>
      </x:c>
      <x:c r="E10" s="19" t="str">
        <x:v>kg</x:v>
      </x:c>
      <x:c r="F10" s="19" t="n">
        <x:v>465</x:v>
      </x:c>
      <x:c r="G10" s="20" t="n">
        <x:v>1887000</x:v>
      </x:c>
      <x:c r="H10" s="20" t="n">
        <x:f>F10*G10</x:f>
        <x:v>877455000</x:v>
      </x:c>
      <x:c r="I10" s="21" t="n">
        <x:v>0.439</x:v>
      </x:c>
      <x:c r="J10" s="20" t="n">
        <x:f>H10*I10</x:f>
        <x:v>385202745</x:v>
      </x:c>
      <x:c r="K10" s="20" t="n">
        <x:v>43147000</x:v>
      </x:c>
      <x:c r="L10" s="20" t="n">
        <x:f>H10-K10</x:f>
        <x:v>834308000</x:v>
      </x:c>
      <x:c r="M10" s="19" t="str">
        <x:v>Comercial Guaraní</x:v>
      </x:c>
      <x:c r="N10" s="19" t="str">
        <x:v>Sin iniciar</x:v>
      </x:c>
    </x:row>
    <x:row r="11" ht="21" customHeight="1">
      <x:c r="A11" s="18" t="n">
        <x:v>46300</x:v>
      </x:c>
      <x:c r="B11" s="19" t="str">
        <x:v>Obra 10</x:v>
      </x:c>
      <x:c r="C11" s="19" t="str">
        <x:v>Terminaciones</x:v>
      </x:c>
      <x:c r="D11" s="19" t="str">
        <x:v>Partida 10</x:v>
      </x:c>
      <x:c r="E11" s="19" t="str">
        <x:v>global</x:v>
      </x:c>
      <x:c r="F11" s="19" t="n">
        <x:v>235</x:v>
      </x:c>
      <x:c r="G11" s="20" t="n">
        <x:v>422000</x:v>
      </x:c>
      <x:c r="H11" s="20" t="n">
        <x:f>F11*G11</x:f>
        <x:v>99170000</x:v>
      </x:c>
      <x:c r="I11" s="21" t="n">
        <x:v>0.243</x:v>
      </x:c>
      <x:c r="J11" s="20" t="n">
        <x:f>H11*I11</x:f>
        <x:v>24098310</x:v>
      </x:c>
      <x:c r="K11" s="20" t="n">
        <x:v>7842000</x:v>
      </x:c>
      <x:c r="L11" s="20" t="n">
        <x:f>H11-K11</x:f>
        <x:v>91328000</x:v>
      </x:c>
      <x:c r="M11" s="19" t="str">
        <x:v>Nexo Py</x:v>
      </x:c>
      <x:c r="N11" s="19" t="str">
        <x:v>En ejecución</x:v>
      </x:c>
    </x:row>
    <x:row r="12" ht="21" customHeight="1">
      <x:c r="A12" s="18" t="n">
        <x:v>46334</x:v>
      </x:c>
      <x:c r="B12" s="19" t="str">
        <x:v>Obra 11</x:v>
      </x:c>
      <x:c r="C12" s="19" t="str">
        <x:v>Preliminares</x:v>
      </x:c>
      <x:c r="D12" s="19" t="str">
        <x:v>Partida 11</x:v>
      </x:c>
      <x:c r="E12" s="19" t="str">
        <x:v>m2</x:v>
      </x:c>
      <x:c r="F12" s="19" t="n">
        <x:v>89</x:v>
      </x:c>
      <x:c r="G12" s="20" t="n">
        <x:v>210000</x:v>
      </x:c>
      <x:c r="H12" s="20" t="n">
        <x:f>F12*G12</x:f>
        <x:v>18690000</x:v>
      </x:c>
      <x:c r="I12" s="21" t="n">
        <x:v>0.904</x:v>
      </x:c>
      <x:c r="J12" s="20" t="n">
        <x:f>H12*I12</x:f>
        <x:v>16895760</x:v>
      </x:c>
      <x:c r="K12" s="20" t="n">
        <x:v>18015000</x:v>
      </x:c>
      <x:c r="L12" s="20" t="n">
        <x:f>H12-K12</x:f>
        <x:v>675000</x:v>
      </x:c>
      <x:c r="M12" s="19" t="str">
        <x:v>Arandu SRL</x:v>
      </x:c>
      <x:c r="N12" s="19" t="str">
        <x:v>Terminado</x:v>
      </x:c>
    </x:row>
    <x:row r="13" ht="21" customHeight="1">
      <x:c r="A13" s="18" t="n">
        <x:v>46367</x:v>
      </x:c>
      <x:c r="B13" s="19" t="str">
        <x:v>Obra 12</x:v>
      </x:c>
      <x:c r="C13" s="19" t="str">
        <x:v>Estructura</x:v>
      </x:c>
      <x:c r="D13" s="19" t="str">
        <x:v>Partida 12</x:v>
      </x:c>
      <x:c r="E13" s="19" t="str">
        <x:v>m3</x:v>
      </x:c>
      <x:c r="F13" s="19" t="n">
        <x:v>769</x:v>
      </x:c>
      <x:c r="G13" s="20" t="n">
        <x:v>2653000</x:v>
      </x:c>
      <x:c r="H13" s="20" t="n">
        <x:f>F13*G13</x:f>
        <x:v>2040157000</x:v>
      </x:c>
      <x:c r="I13" s="21" t="n">
        <x:v>0.112</x:v>
      </x:c>
      <x:c r="J13" s="20" t="n">
        <x:f>H13*I13</x:f>
        <x:v>228497584</x:v>
      </x:c>
      <x:c r="K13" s="20" t="n">
        <x:v>37860000</x:v>
      </x:c>
      <x:c r="L13" s="20" t="n">
        <x:f>H13-K13</x:f>
        <x:v>2002297000</x:v>
      </x:c>
      <x:c r="M13" s="19" t="str">
        <x:v>Punto Norte</x:v>
      </x:c>
      <x:c r="N13" s="19" t="str">
        <x:v>Excedido</x:v>
      </x:c>
    </x:row>
    <x:row r="14" ht="21" customHeight="1">
      <x:c r="A14" s="18" t="n">
        <x:v>46043</x:v>
      </x:c>
      <x:c r="B14" s="19" t="str">
        <x:v>Obra 13</x:v>
      </x:c>
      <x:c r="C14" s="19" t="str">
        <x:v>Albañilería</x:v>
      </x:c>
      <x:c r="D14" s="19" t="str">
        <x:v>Partida 13</x:v>
      </x:c>
      <x:c r="E14" s="19" t="str">
        <x:v>unidad</x:v>
      </x:c>
      <x:c r="F14" s="19" t="n">
        <x:v>273</x:v>
      </x:c>
      <x:c r="G14" s="20" t="n">
        <x:v>3333000</x:v>
      </x:c>
      <x:c r="H14" s="20" t="n">
        <x:f>F14*G14</x:f>
        <x:v>909909000</x:v>
      </x:c>
      <x:c r="I14" s="21" t="n">
        <x:v>0.886</x:v>
      </x:c>
      <x:c r="J14" s="20" t="n">
        <x:f>H14*I14</x:f>
        <x:v>806179374</x:v>
      </x:c>
      <x:c r="K14" s="20" t="n">
        <x:v>43843000</x:v>
      </x:c>
      <x:c r="L14" s="20" t="n">
        <x:f>H14-K14</x:f>
        <x:v>866066000</x:v>
      </x:c>
      <x:c r="M14" s="19" t="str">
        <x:v>Río Verde</x:v>
      </x:c>
      <x:c r="N14" s="19" t="str">
        <x:v>Sin iniciar</x:v>
      </x:c>
    </x:row>
    <x:row r="15" ht="21" customHeight="1">
      <x:c r="A15" s="18" t="n">
        <x:v>46077</x:v>
      </x:c>
      <x:c r="B15" s="19" t="str">
        <x:v>Obra 14</x:v>
      </x:c>
      <x:c r="C15" s="19" t="str">
        <x:v>Instalaciones</x:v>
      </x:c>
      <x:c r="D15" s="19" t="str">
        <x:v>Partida 14</x:v>
      </x:c>
      <x:c r="E15" s="19" t="str">
        <x:v>kg</x:v>
      </x:c>
      <x:c r="F15" s="19" t="n">
        <x:v>357</x:v>
      </x:c>
      <x:c r="G15" s="20" t="n">
        <x:v>1069000</x:v>
      </x:c>
      <x:c r="H15" s="20" t="n">
        <x:f>F15*G15</x:f>
        <x:v>381633000</x:v>
      </x:c>
      <x:c r="I15" s="21" t="n">
        <x:v>0.488</x:v>
      </x:c>
      <x:c r="J15" s="20" t="n">
        <x:f>H15*I15</x:f>
        <x:v>186236904</x:v>
      </x:c>
      <x:c r="K15" s="20" t="n">
        <x:v>13693000</x:v>
      </x:c>
      <x:c r="L15" s="20" t="n">
        <x:f>H15-K15</x:f>
        <x:v>367940000</x:v>
      </x:c>
      <x:c r="M15" s="19" t="str">
        <x:v>Delta SA</x:v>
      </x:c>
      <x:c r="N15" s="19" t="str">
        <x:v>En ejecución</x:v>
      </x:c>
    </x:row>
    <x:row r="16" ht="21" customHeight="1">
      <x:c r="A16" s="18" t="n">
        <x:v>46084</x:v>
      </x:c>
      <x:c r="B16" s="19" t="str">
        <x:v>Obra 15</x:v>
      </x:c>
      <x:c r="C16" s="19" t="str">
        <x:v>Terminaciones</x:v>
      </x:c>
      <x:c r="D16" s="19" t="str">
        <x:v>Partida 15</x:v>
      </x:c>
      <x:c r="E16" s="19" t="str">
        <x:v>global</x:v>
      </x:c>
      <x:c r="F16" s="19" t="n">
        <x:v>63</x:v>
      </x:c>
      <x:c r="G16" s="20" t="n">
        <x:v>440000</x:v>
      </x:c>
      <x:c r="H16" s="20" t="n">
        <x:f>F16*G16</x:f>
        <x:v>27720000</x:v>
      </x:c>
      <x:c r="I16" s="21" t="n">
        <x:v>0.265</x:v>
      </x:c>
      <x:c r="J16" s="20" t="n">
        <x:f>H16*I16</x:f>
        <x:v>7345800</x:v>
      </x:c>
      <x:c r="K16" s="20" t="n">
        <x:v>22279000</x:v>
      </x:c>
      <x:c r="L16" s="20" t="n">
        <x:f>H16-K16</x:f>
        <x:v>5441000</x:v>
      </x:c>
      <x:c r="M16" s="19" t="str">
        <x:v>Mercado Uno</x:v>
      </x:c>
      <x:c r="N16" s="19" t="str">
        <x:v>Terminado</x:v>
      </x:c>
    </x:row>
    <x:row r="17" ht="21" customHeight="1">
      <x:c r="A17" s="18" t="n">
        <x:v>46118</x:v>
      </x:c>
      <x:c r="B17" s="19" t="str">
        <x:v>Obra 16</x:v>
      </x:c>
      <x:c r="C17" s="19" t="str">
        <x:v>Preliminares</x:v>
      </x:c>
      <x:c r="D17" s="19" t="str">
        <x:v>Partida 16</x:v>
      </x:c>
      <x:c r="E17" s="19" t="str">
        <x:v>m2</x:v>
      </x:c>
      <x:c r="F17" s="19" t="n">
        <x:v>245</x:v>
      </x:c>
      <x:c r="G17" s="20" t="n">
        <x:v>3084000</x:v>
      </x:c>
      <x:c r="H17" s="20" t="n">
        <x:f>F17*G17</x:f>
        <x:v>755580000</x:v>
      </x:c>
      <x:c r="I17" s="21" t="n">
        <x:v>0.762</x:v>
      </x:c>
      <x:c r="J17" s="20" t="n">
        <x:f>H17*I17</x:f>
        <x:v>575751960</x:v>
      </x:c>
      <x:c r="K17" s="20" t="n">
        <x:v>7976000</x:v>
      </x:c>
      <x:c r="L17" s="20" t="n">
        <x:f>H17-K17</x:f>
        <x:v>747604000</x:v>
      </x:c>
      <x:c r="M17" s="19" t="str">
        <x:v>Visiona</x:v>
      </x:c>
      <x:c r="N17" s="19" t="str">
        <x:v>Excedido</x:v>
      </x:c>
    </x:row>
    <x:row r="18" ht="21" customHeight="1">
      <x:c r="A18" s="18" t="n">
        <x:v>46151</x:v>
      </x:c>
      <x:c r="B18" s="19" t="str">
        <x:v>Obra 17</x:v>
      </x:c>
      <x:c r="C18" s="19" t="str">
        <x:v>Estructura</x:v>
      </x:c>
      <x:c r="D18" s="19" t="str">
        <x:v>Partida 17</x:v>
      </x:c>
      <x:c r="E18" s="19" t="str">
        <x:v>m3</x:v>
      </x:c>
      <x:c r="F18" s="19" t="n">
        <x:v>788</x:v>
      </x:c>
      <x:c r="G18" s="20" t="n">
        <x:v>1219000</x:v>
      </x:c>
      <x:c r="H18" s="20" t="n">
        <x:f>F18*G18</x:f>
        <x:v>960572000</x:v>
      </x:c>
      <x:c r="I18" s="21" t="n">
        <x:v>0.675</x:v>
      </x:c>
      <x:c r="J18" s="20" t="n">
        <x:f>H18*I18</x:f>
        <x:v>648386100</x:v>
      </x:c>
      <x:c r="K18" s="20" t="n">
        <x:v>20547000</x:v>
      </x:c>
      <x:c r="L18" s="20" t="n">
        <x:f>H18-K18</x:f>
        <x:v>940025000</x:v>
      </x:c>
      <x:c r="M18" s="19" t="str">
        <x:v>Comercial Guaraní</x:v>
      </x:c>
      <x:c r="N18" s="19" t="str">
        <x:v>Sin iniciar</x:v>
      </x:c>
    </x:row>
    <x:row r="19" ht="21" customHeight="1">
      <x:c r="A19" s="18" t="n">
        <x:v>46185</x:v>
      </x:c>
      <x:c r="B19" s="19" t="str">
        <x:v>Obra 18</x:v>
      </x:c>
      <x:c r="C19" s="19" t="str">
        <x:v>Albañilería</x:v>
      </x:c>
      <x:c r="D19" s="19" t="str">
        <x:v>Partida 18</x:v>
      </x:c>
      <x:c r="E19" s="19" t="str">
        <x:v>unidad</x:v>
      </x:c>
      <x:c r="F19" s="19" t="n">
        <x:v>457</x:v>
      </x:c>
      <x:c r="G19" s="20" t="n">
        <x:v>1501000</x:v>
      </x:c>
      <x:c r="H19" s="20" t="n">
        <x:f>F19*G19</x:f>
        <x:v>685957000</x:v>
      </x:c>
      <x:c r="I19" s="21" t="n">
        <x:v>0.463</x:v>
      </x:c>
      <x:c r="J19" s="20" t="n">
        <x:f>H19*I19</x:f>
        <x:v>317598091</x:v>
      </x:c>
      <x:c r="K19" s="20" t="n">
        <x:v>28134000</x:v>
      </x:c>
      <x:c r="L19" s="20" t="n">
        <x:f>H19-K19</x:f>
        <x:v>657823000</x:v>
      </x:c>
      <x:c r="M19" s="19" t="str">
        <x:v>Nexo Py</x:v>
      </x:c>
      <x:c r="N19" s="19" t="str">
        <x:v>En ejecución</x:v>
      </x:c>
    </x:row>
    <x:row r="20" ht="21" customHeight="1">
      <x:c r="A20" s="18" t="n">
        <x:v>46218</x:v>
      </x:c>
      <x:c r="B20" s="19" t="str">
        <x:v>Obra 19</x:v>
      </x:c>
      <x:c r="C20" s="19" t="str">
        <x:v>Instalaciones</x:v>
      </x:c>
      <x:c r="D20" s="19" t="str">
        <x:v>Partida 19</x:v>
      </x:c>
      <x:c r="E20" s="19" t="str">
        <x:v>kg</x:v>
      </x:c>
      <x:c r="F20" s="19" t="n">
        <x:v>182</x:v>
      </x:c>
      <x:c r="G20" s="20" t="n">
        <x:v>1110000</x:v>
      </x:c>
      <x:c r="H20" s="20" t="n">
        <x:f>F20*G20</x:f>
        <x:v>202020000</x:v>
      </x:c>
      <x:c r="I20" s="21" t="n">
        <x:v>0.723</x:v>
      </x:c>
      <x:c r="J20" s="20" t="n">
        <x:f>H20*I20</x:f>
        <x:v>146060460</x:v>
      </x:c>
      <x:c r="K20" s="20" t="n">
        <x:v>61991000</x:v>
      </x:c>
      <x:c r="L20" s="20" t="n">
        <x:f>H20-K20</x:f>
        <x:v>140029000</x:v>
      </x:c>
      <x:c r="M20" s="19" t="str">
        <x:v>Arandu SRL</x:v>
      </x:c>
      <x:c r="N20" s="19" t="str">
        <x:v>Terminado</x:v>
      </x:c>
    </x:row>
    <x:row r="21" ht="21" customHeight="1">
      <x:c r="A21" s="18" t="n">
        <x:v>46252</x:v>
      </x:c>
      <x:c r="B21" s="19" t="str">
        <x:v>Obra 20</x:v>
      </x:c>
      <x:c r="C21" s="19" t="str">
        <x:v>Terminaciones</x:v>
      </x:c>
      <x:c r="D21" s="19" t="str">
        <x:v>Partida 20</x:v>
      </x:c>
      <x:c r="E21" s="19" t="str">
        <x:v>global</x:v>
      </x:c>
      <x:c r="F21" s="19" t="n">
        <x:v>626</x:v>
      </x:c>
      <x:c r="G21" s="20" t="n">
        <x:v>1197000</x:v>
      </x:c>
      <x:c r="H21" s="20" t="n">
        <x:f>F21*G21</x:f>
        <x:v>749322000</x:v>
      </x:c>
      <x:c r="I21" s="21" t="n">
        <x:v>0.623</x:v>
      </x:c>
      <x:c r="J21" s="20" t="n">
        <x:f>H21*I21</x:f>
        <x:v>466827606</x:v>
      </x:c>
      <x:c r="K21" s="20" t="n">
        <x:v>3352000</x:v>
      </x:c>
      <x:c r="L21" s="20" t="n">
        <x:f>H21-K21</x:f>
        <x:v>745970000</x:v>
      </x:c>
      <x:c r="M21" s="19" t="str">
        <x:v>Punto Norte</x:v>
      </x:c>
      <x:c r="N21" s="19" t="str">
        <x:v>Excedido</x:v>
      </x:c>
    </x:row>
    <x:row r="22" ht="21" customHeight="1">
      <x:c r="A22" s="18" t="n">
        <x:v>46286</x:v>
      </x:c>
      <x:c r="B22" s="19" t="str">
        <x:v>Obra 21</x:v>
      </x:c>
      <x:c r="C22" s="19" t="str">
        <x:v>Preliminares</x:v>
      </x:c>
      <x:c r="D22" s="19" t="str">
        <x:v>Partida 21</x:v>
      </x:c>
      <x:c r="E22" s="19" t="str">
        <x:v>m2</x:v>
      </x:c>
      <x:c r="F22" s="19" t="n">
        <x:v>346</x:v>
      </x:c>
      <x:c r="G22" s="20" t="n">
        <x:v>2036000</x:v>
      </x:c>
      <x:c r="H22" s="20" t="n">
        <x:f>F22*G22</x:f>
        <x:v>704456000</x:v>
      </x:c>
      <x:c r="I22" s="21" t="n">
        <x:v>0.008</x:v>
      </x:c>
      <x:c r="J22" s="20" t="n">
        <x:f>H22*I22</x:f>
        <x:v>5635648</x:v>
      </x:c>
      <x:c r="K22" s="20" t="n">
        <x:v>17864000</x:v>
      </x:c>
      <x:c r="L22" s="20" t="n">
        <x:f>H22-K22</x:f>
        <x:v>686592000</x:v>
      </x:c>
      <x:c r="M22" s="19" t="str">
        <x:v>Río Verde</x:v>
      </x:c>
      <x:c r="N22" s="19" t="str">
        <x:v>Sin iniciar</x:v>
      </x:c>
    </x:row>
    <x:row r="23" ht="21" customHeight="1">
      <x:c r="A23" s="18" t="n">
        <x:v>46319</x:v>
      </x:c>
      <x:c r="B23" s="19" t="str">
        <x:v>Obra 22</x:v>
      </x:c>
      <x:c r="C23" s="19" t="str">
        <x:v>Estructura</x:v>
      </x:c>
      <x:c r="D23" s="19" t="str">
        <x:v>Partida 22</x:v>
      </x:c>
      <x:c r="E23" s="19" t="str">
        <x:v>m3</x:v>
      </x:c>
      <x:c r="F23" s="19" t="n">
        <x:v>245</x:v>
      </x:c>
      <x:c r="G23" s="20" t="n">
        <x:v>1091000</x:v>
      </x:c>
      <x:c r="H23" s="20" t="n">
        <x:f>F23*G23</x:f>
        <x:v>267295000</x:v>
      </x:c>
      <x:c r="I23" s="21" t="n">
        <x:v>0.964</x:v>
      </x:c>
      <x:c r="J23" s="20" t="n">
        <x:f>H23*I23</x:f>
        <x:v>257672380</x:v>
      </x:c>
      <x:c r="K23" s="20" t="n">
        <x:v>2383000</x:v>
      </x:c>
      <x:c r="L23" s="20" t="n">
        <x:f>H23-K23</x:f>
        <x:v>264912000</x:v>
      </x:c>
      <x:c r="M23" s="19" t="str">
        <x:v>Delta SA</x:v>
      </x:c>
      <x:c r="N23" s="19" t="str">
        <x:v>En ejecución</x:v>
      </x:c>
    </x:row>
    <x:row r="24" ht="21" customHeight="1">
      <x:c r="A24" s="18" t="n">
        <x:v>46329</x:v>
      </x:c>
      <x:c r="B24" s="19" t="str">
        <x:v>Obra 23</x:v>
      </x:c>
      <x:c r="C24" s="19" t="str">
        <x:v>Albañilería</x:v>
      </x:c>
      <x:c r="D24" s="19" t="str">
        <x:v>Partida 23</x:v>
      </x:c>
      <x:c r="E24" s="19" t="str">
        <x:v>unidad</x:v>
      </x:c>
      <x:c r="F24" s="19" t="n">
        <x:v>702</x:v>
      </x:c>
      <x:c r="G24" s="20" t="n">
        <x:v>2264000</x:v>
      </x:c>
      <x:c r="H24" s="20" t="n">
        <x:f>F24*G24</x:f>
        <x:v>1589328000</x:v>
      </x:c>
      <x:c r="I24" s="21" t="n">
        <x:v>0.963</x:v>
      </x:c>
      <x:c r="J24" s="20" t="n">
        <x:f>H24*I24</x:f>
        <x:v>1530522864</x:v>
      </x:c>
      <x:c r="K24" s="20" t="n">
        <x:v>53962000</x:v>
      </x:c>
      <x:c r="L24" s="20" t="n">
        <x:f>H24-K24</x:f>
        <x:v>1535366000</x:v>
      </x:c>
      <x:c r="M24" s="19" t="str">
        <x:v>Mercado Uno</x:v>
      </x:c>
      <x:c r="N24" s="19" t="str">
        <x:v>Terminado</x:v>
      </x:c>
    </x:row>
    <x:row r="25" ht="21" customHeight="1">
      <x:c r="A25" s="18" t="n">
        <x:v>46362</x:v>
      </x:c>
      <x:c r="B25" s="19" t="str">
        <x:v>Obra 24</x:v>
      </x:c>
      <x:c r="C25" s="19" t="str">
        <x:v>Instalaciones</x:v>
      </x:c>
      <x:c r="D25" s="19" t="str">
        <x:v>Partida 24</x:v>
      </x:c>
      <x:c r="E25" s="19" t="str">
        <x:v>kg</x:v>
      </x:c>
      <x:c r="F25" s="19" t="n">
        <x:v>21</x:v>
      </x:c>
      <x:c r="G25" s="20" t="n">
        <x:v>526000</x:v>
      </x:c>
      <x:c r="H25" s="20" t="n">
        <x:f>F25*G25</x:f>
        <x:v>11046000</x:v>
      </x:c>
      <x:c r="I25" s="21" t="n">
        <x:v>0.886</x:v>
      </x:c>
      <x:c r="J25" s="20" t="n">
        <x:f>H25*I25</x:f>
        <x:v>9786756</x:v>
      </x:c>
      <x:c r="K25" s="20" t="n">
        <x:v>34218000</x:v>
      </x:c>
      <x:c r="L25" s="20" t="n">
        <x:f>H25-K25</x:f>
        <x:v>-23172000</x:v>
      </x:c>
      <x:c r="M25" s="19" t="str">
        <x:v>Visiona</x:v>
      </x:c>
      <x:c r="N25" s="19" t="str">
        <x:v>Excedido</x:v>
      </x:c>
    </x:row>
    <x:row r="26" ht="21" customHeight="1">
      <x:c r="A26" s="18" t="n">
        <x:v>46038</x:v>
      </x:c>
      <x:c r="B26" s="19" t="str">
        <x:v>Obra 25</x:v>
      </x:c>
      <x:c r="C26" s="19" t="str">
        <x:v>Terminaciones</x:v>
      </x:c>
      <x:c r="D26" s="19" t="str">
        <x:v>Partida 25</x:v>
      </x:c>
      <x:c r="E26" s="19" t="str">
        <x:v>global</x:v>
      </x:c>
      <x:c r="F26" s="19" t="n">
        <x:v>548</x:v>
      </x:c>
      <x:c r="G26" s="20" t="n">
        <x:v>296000</x:v>
      </x:c>
      <x:c r="H26" s="20" t="n">
        <x:f>F26*G26</x:f>
        <x:v>162208000</x:v>
      </x:c>
      <x:c r="I26" s="21" t="n">
        <x:v>0.506</x:v>
      </x:c>
      <x:c r="J26" s="20" t="n">
        <x:f>H26*I26</x:f>
        <x:v>82077248</x:v>
      </x:c>
      <x:c r="K26" s="20" t="n">
        <x:v>12120000</x:v>
      </x:c>
      <x:c r="L26" s="20" t="n">
        <x:f>H26-K26</x:f>
        <x:v>150088000</x:v>
      </x:c>
      <x:c r="M26" s="19" t="str">
        <x:v>Comercial Guaraní</x:v>
      </x:c>
      <x:c r="N26" s="19" t="str">
        <x:v>Sin iniciar</x:v>
      </x:c>
    </x:row>
    <x:row r="27" ht="21" customHeight="1">
      <x:c r="A27" s="18" t="n">
        <x:v>46072</x:v>
      </x:c>
      <x:c r="B27" s="19" t="str">
        <x:v>Obra 26</x:v>
      </x:c>
      <x:c r="C27" s="19" t="str">
        <x:v>Preliminares</x:v>
      </x:c>
      <x:c r="D27" s="19" t="str">
        <x:v>Partida 26</x:v>
      </x:c>
      <x:c r="E27" s="19" t="str">
        <x:v>m2</x:v>
      </x:c>
      <x:c r="F27" s="19" t="n">
        <x:v>113</x:v>
      </x:c>
      <x:c r="G27" s="20" t="n">
        <x:v>2402000</x:v>
      </x:c>
      <x:c r="H27" s="20" t="n">
        <x:f>F27*G27</x:f>
        <x:v>271426000</x:v>
      </x:c>
      <x:c r="I27" s="21" t="n">
        <x:v>0.28</x:v>
      </x:c>
      <x:c r="J27" s="20" t="n">
        <x:f>H27*I27</x:f>
        <x:v>75999280</x:v>
      </x:c>
      <x:c r="K27" s="20" t="n">
        <x:v>14792000</x:v>
      </x:c>
      <x:c r="L27" s="20" t="n">
        <x:f>H27-K27</x:f>
        <x:v>256634000</x:v>
      </x:c>
      <x:c r="M27" s="19" t="str">
        <x:v>Nexo Py</x:v>
      </x:c>
      <x:c r="N27" s="19" t="str">
        <x:v>En ejecución</x:v>
      </x:c>
    </x:row>
    <x:row r="28" ht="21" customHeight="1">
      <x:c r="A28" s="18" t="n">
        <x:v>46103</x:v>
      </x:c>
      <x:c r="B28" s="19" t="str">
        <x:v>Obra 27</x:v>
      </x:c>
      <x:c r="C28" s="19" t="str">
        <x:v>Estructura</x:v>
      </x:c>
      <x:c r="D28" s="19" t="str">
        <x:v>Partida 27</x:v>
      </x:c>
      <x:c r="E28" s="19" t="str">
        <x:v>m3</x:v>
      </x:c>
      <x:c r="F28" s="19" t="n">
        <x:v>182</x:v>
      </x:c>
      <x:c r="G28" s="20" t="n">
        <x:v>2436000</x:v>
      </x:c>
      <x:c r="H28" s="20" t="n">
        <x:f>F28*G28</x:f>
        <x:v>443352000</x:v>
      </x:c>
      <x:c r="I28" s="21" t="n">
        <x:v>0.498</x:v>
      </x:c>
      <x:c r="J28" s="20" t="n">
        <x:f>H28*I28</x:f>
        <x:v>220789296</x:v>
      </x:c>
      <x:c r="K28" s="20" t="n">
        <x:v>59346000</x:v>
      </x:c>
      <x:c r="L28" s="20" t="n">
        <x:f>H28-K28</x:f>
        <x:v>384006000</x:v>
      </x:c>
      <x:c r="M28" s="19" t="str">
        <x:v>Arandu SRL</x:v>
      </x:c>
      <x:c r="N28" s="19" t="str">
        <x:v>Terminado</x:v>
      </x:c>
    </x:row>
    <x:row r="29" ht="21" customHeight="1">
      <x:c r="A29" s="18" t="n">
        <x:v>46137</x:v>
      </x:c>
      <x:c r="B29" s="19" t="str">
        <x:v>Obra 28</x:v>
      </x:c>
      <x:c r="C29" s="19" t="str">
        <x:v>Albañilería</x:v>
      </x:c>
      <x:c r="D29" s="19" t="str">
        <x:v>Partida 28</x:v>
      </x:c>
      <x:c r="E29" s="19" t="str">
        <x:v>unidad</x:v>
      </x:c>
      <x:c r="F29" s="19" t="n">
        <x:v>322</x:v>
      </x:c>
      <x:c r="G29" s="20" t="n">
        <x:v>2716000</x:v>
      </x:c>
      <x:c r="H29" s="20" t="n">
        <x:f>F29*G29</x:f>
        <x:v>874552000</x:v>
      </x:c>
      <x:c r="I29" s="21" t="n">
        <x:v>0.143</x:v>
      </x:c>
      <x:c r="J29" s="20" t="n">
        <x:f>H29*I29</x:f>
        <x:v>125060935.99999999</x:v>
      </x:c>
      <x:c r="K29" s="20" t="n">
        <x:v>29358000</x:v>
      </x:c>
      <x:c r="L29" s="20" t="n">
        <x:f>H29-K29</x:f>
        <x:v>845194000</x:v>
      </x:c>
      <x:c r="M29" s="19" t="str">
        <x:v>Punto Norte</x:v>
      </x:c>
      <x:c r="N29" s="19" t="str">
        <x:v>Excedido</x:v>
      </x:c>
    </x:row>
    <x:row r="30" ht="21" customHeight="1">
      <x:c r="A30" s="18" t="n">
        <x:v>46146</x:v>
      </x:c>
      <x:c r="B30" s="19" t="str">
        <x:v>Obra 29</x:v>
      </x:c>
      <x:c r="C30" s="19" t="str">
        <x:v>Instalaciones</x:v>
      </x:c>
      <x:c r="D30" s="19" t="str">
        <x:v>Partida 29</x:v>
      </x:c>
      <x:c r="E30" s="19" t="str">
        <x:v>kg</x:v>
      </x:c>
      <x:c r="F30" s="19" t="n">
        <x:v>588</x:v>
      </x:c>
      <x:c r="G30" s="20" t="n">
        <x:v>2930000</x:v>
      </x:c>
      <x:c r="H30" s="20" t="n">
        <x:f>F30*G30</x:f>
        <x:v>1722840000</x:v>
      </x:c>
      <x:c r="I30" s="21" t="n">
        <x:v>0.023</x:v>
      </x:c>
      <x:c r="J30" s="20" t="n">
        <x:f>H30*I30</x:f>
        <x:v>39625320</x:v>
      </x:c>
      <x:c r="K30" s="20" t="n">
        <x:v>12611000</x:v>
      </x:c>
      <x:c r="L30" s="20" t="n">
        <x:f>H30-K30</x:f>
        <x:v>1710229000</x:v>
      </x:c>
      <x:c r="M30" s="19" t="str">
        <x:v>Río Verde</x:v>
      </x:c>
      <x:c r="N30" s="19" t="str">
        <x:v>Sin iniciar</x:v>
      </x:c>
    </x:row>
    <x:row r="31" ht="21" customHeight="1">
      <x:c r="A31" s="18" t="n">
        <x:v>46180</x:v>
      </x:c>
      <x:c r="B31" s="19" t="str">
        <x:v>Obra 30</x:v>
      </x:c>
      <x:c r="C31" s="19" t="str">
        <x:v>Terminaciones</x:v>
      </x:c>
      <x:c r="D31" s="19" t="str">
        <x:v>Partida 30</x:v>
      </x:c>
      <x:c r="E31" s="19" t="str">
        <x:v>global</x:v>
      </x:c>
      <x:c r="F31" s="19" t="n">
        <x:v>550</x:v>
      </x:c>
      <x:c r="G31" s="20" t="n">
        <x:v>1036000</x:v>
      </x:c>
      <x:c r="H31" s="20" t="n">
        <x:f>F31*G31</x:f>
        <x:v>569800000</x:v>
      </x:c>
      <x:c r="I31" s="21" t="n">
        <x:v>0.012</x:v>
      </x:c>
      <x:c r="J31" s="20" t="n">
        <x:f>H31*I31</x:f>
        <x:v>6837600</x:v>
      </x:c>
      <x:c r="K31" s="20" t="n">
        <x:v>48094000</x:v>
      </x:c>
      <x:c r="L31" s="20" t="n">
        <x:f>H31-K31</x:f>
        <x:v>521706000</x:v>
      </x:c>
      <x:c r="M31" s="19" t="str">
        <x:v>Delta SA</x:v>
      </x:c>
      <x:c r="N31" s="19" t="str">
        <x:v>En ejecución</x:v>
      </x:c>
    </x:row>
    <x:row r="32" ht="21" customHeight="1">
      <x:c r="A32" s="18" t="n">
        <x:v>46213</x:v>
      </x:c>
      <x:c r="B32" s="19" t="str">
        <x:v>Obra 31</x:v>
      </x:c>
      <x:c r="C32" s="19" t="str">
        <x:v>Preliminares</x:v>
      </x:c>
      <x:c r="D32" s="19" t="str">
        <x:v>Partida 31</x:v>
      </x:c>
      <x:c r="E32" s="19" t="str">
        <x:v>m2</x:v>
      </x:c>
      <x:c r="F32" s="19" t="n">
        <x:v>849</x:v>
      </x:c>
      <x:c r="G32" s="20" t="n">
        <x:v>2325000</x:v>
      </x:c>
      <x:c r="H32" s="20" t="n">
        <x:f>F32*G32</x:f>
        <x:v>1973925000</x:v>
      </x:c>
      <x:c r="I32" s="21" t="n">
        <x:v>0.475</x:v>
      </x:c>
      <x:c r="J32" s="20" t="n">
        <x:f>H32*I32</x:f>
        <x:v>937614375</x:v>
      </x:c>
      <x:c r="K32" s="20" t="n">
        <x:v>60891000</x:v>
      </x:c>
      <x:c r="L32" s="20" t="n">
        <x:f>H32-K32</x:f>
        <x:v>1913034000</x:v>
      </x:c>
      <x:c r="M32" s="19" t="str">
        <x:v>Mercado Uno</x:v>
      </x:c>
      <x:c r="N32" s="19" t="str">
        <x:v>Terminado</x:v>
      </x:c>
    </x:row>
    <x:row r="33" ht="21" customHeight="1">
      <x:c r="A33" s="18" t="n">
        <x:v>46247</x:v>
      </x:c>
      <x:c r="B33" s="19" t="str">
        <x:v>Obra 32</x:v>
      </x:c>
      <x:c r="C33" s="19" t="str">
        <x:v>Estructura</x:v>
      </x:c>
      <x:c r="D33" s="19" t="str">
        <x:v>Partida 32</x:v>
      </x:c>
      <x:c r="E33" s="19" t="str">
        <x:v>m3</x:v>
      </x:c>
      <x:c r="F33" s="19" t="n">
        <x:v>679</x:v>
      </x:c>
      <x:c r="G33" s="20" t="n">
        <x:v>835000</x:v>
      </x:c>
      <x:c r="H33" s="20" t="n">
        <x:f>F33*G33</x:f>
        <x:v>566965000</x:v>
      </x:c>
      <x:c r="I33" s="21" t="n">
        <x:v>0.205</x:v>
      </x:c>
      <x:c r="J33" s="20" t="n">
        <x:f>H33*I33</x:f>
        <x:v>116227825</x:v>
      </x:c>
      <x:c r="K33" s="20" t="n">
        <x:v>2167000</x:v>
      </x:c>
      <x:c r="L33" s="20" t="n">
        <x:f>H33-K33</x:f>
        <x:v>564798000</x:v>
      </x:c>
      <x:c r="M33" s="19" t="str">
        <x:v>Visiona</x:v>
      </x:c>
      <x:c r="N33" s="19" t="str">
        <x:v>Excedido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Rubro</x:v>
      </x:c>
      <x:c r="B3" s="117" t="str">
        <x:v>Costo real Gs.</x:v>
      </x:c>
      <x:c r="D3" s="117" t="str">
        <x:v>Contratista</x:v>
      </x:c>
      <x:c r="E3" s="117" t="str">
        <x:v>Avance %</x:v>
      </x:c>
      <x:c r="G3" s="117" t="str">
        <x:v>Estado</x:v>
      </x:c>
      <x:c r="H3" s="117" t="str">
        <x:v>Registros</x:v>
      </x:c>
      <x:c r="J3" s="117" t="str">
        <x:v>Fecha corte</x:v>
      </x:c>
      <x:c r="K3" s="117" t="str">
        <x:v>Costo real Gs.</x:v>
      </x:c>
    </x:row>
    <x:row r="4">
      <x:c r="A4" s="118" t="str">
        <x:v>Preliminares</x:v>
      </x:c>
      <x:c r="B4" s="119" t="n">
        <x:f>SUMIF('Presupuesto obra'!$C$2:$C$33,A4,'Presupuesto obra'!$K$2:$K$33)</x:f>
        <x:v>148828000</x:v>
      </x:c>
      <x:c r="D4" s="118" t="str">
        <x:v>Comercial Guaraní</x:v>
      </x:c>
      <x:c r="E4" s="120" t="n">
        <x:f>IFERROR(AVERAGEIF('Presupuesto obra'!$M$2:$M$33,D4,'Presupuesto obra'!$I$2:$I$33),0)</x:f>
        <x:v>0.6495</x:v>
      </x:c>
      <x:c r="G4" s="118" t="str">
        <x:v>Sin iniciar</x:v>
      </x:c>
      <x:c r="H4" s="121" t="n">
        <x:f>COUNTIF('Presupuesto obra'!$N$2:$N$33,G4)</x:f>
        <x:v>8</x:v>
      </x:c>
      <x:c r="J4" s="118" t="str">
        <x:v>2026-01-02</x:v>
      </x:c>
      <x:c r="K4" s="119" t="n">
        <x:f>SUMIF('Presupuesto obra'!$A$2:$A$33,DATE(2026,1,2),'Presupuesto obra'!$K$2:$K$33)</x:f>
        <x:v>8848000</x:v>
      </x:c>
    </x:row>
    <x:row r="5">
      <x:c r="A5" s="118" t="str">
        <x:v>Estructura</x:v>
      </x:c>
      <x:c r="B5" s="119" t="n">
        <x:f>SUMIF('Presupuesto obra'!$C$2:$C$33,A5,'Presupuesto obra'!$K$2:$K$33)</x:f>
        <x:v>218977000</x:v>
      </x:c>
      <x:c r="D5" s="118" t="str">
        <x:v>Nexo Py</x:v>
      </x:c>
      <x:c r="E5" s="120" t="n">
        <x:f>IFERROR(AVERAGEIF('Presupuesto obra'!$M$2:$M$33,D5,'Presupuesto obra'!$I$2:$I$33),0)</x:f>
        <x:v>0.34275</x:v>
      </x:c>
      <x:c r="G5" s="118" t="str">
        <x:v>En ejecución</x:v>
      </x:c>
      <x:c r="H5" s="121" t="n">
        <x:f>COUNTIF('Presupuesto obra'!$N$2:$N$33,G5)</x:f>
        <x:v>8</x:v>
      </x:c>
      <x:c r="J5" s="118" t="str">
        <x:v>2026-02-05</x:v>
      </x:c>
      <x:c r="K5" s="119" t="n">
        <x:f>SUMIF('Presupuesto obra'!$A$2:$A$33,DATE(2026,2,5),'Presupuesto obra'!$K$2:$K$33)</x:f>
        <x:v>50790000</x:v>
      </x:c>
    </x:row>
    <x:row r="6">
      <x:c r="A6" s="118" t="str">
        <x:v>Albañilería</x:v>
      </x:c>
      <x:c r="B6" s="119" t="n">
        <x:f>SUMIF('Presupuesto obra'!$C$2:$C$33,A6,'Presupuesto obra'!$K$2:$K$33)</x:f>
        <x:v>229395000</x:v>
      </x:c>
      <x:c r="D6" s="118" t="str">
        <x:v>Arandu SRL</x:v>
      </x:c>
      <x:c r="E6" s="120" t="n">
        <x:f>IFERROR(AVERAGEIF('Presupuesto obra'!$M$2:$M$33,D6,'Presupuesto obra'!$I$2:$I$33),0)</x:f>
        <x:v>0.77725</x:v>
      </x:c>
      <x:c r="G6" s="118" t="str">
        <x:v>Terminado</x:v>
      </x:c>
      <x:c r="H6" s="121" t="n">
        <x:f>COUNTIF('Presupuesto obra'!$N$2:$N$33,G6)</x:f>
        <x:v>8</x:v>
      </x:c>
      <x:c r="J6" s="118" t="str">
        <x:v>2026-03-08</x:v>
      </x:c>
      <x:c r="K6" s="119" t="n">
        <x:f>SUMIF('Presupuesto obra'!$A$2:$A$33,DATE(2026,3,8),'Presupuesto obra'!$K$2:$K$33)</x:f>
        <x:v>44415000</x:v>
      </x:c>
    </x:row>
    <x:row r="7">
      <x:c r="A7" s="118" t="str">
        <x:v>Instalaciones</x:v>
      </x:c>
      <x:c r="B7" s="119" t="n">
        <x:f>SUMIF('Presupuesto obra'!$C$2:$C$33,A7,'Presupuesto obra'!$K$2:$K$33)</x:f>
        <x:v>190640000</x:v>
      </x:c>
      <x:c r="D7" s="118" t="str">
        <x:v>Punto Norte</x:v>
      </x:c>
      <x:c r="E7" s="120" t="n">
        <x:f>IFERROR(AVERAGEIF('Presupuesto obra'!$M$2:$M$33,D7,'Presupuesto obra'!$I$2:$I$33),0)</x:f>
        <x:v>0.42475</x:v>
      </x:c>
      <x:c r="G7" s="118" t="str">
        <x:v>Excedido</x:v>
      </x:c>
      <x:c r="H7" s="121" t="n">
        <x:f>COUNTIF('Presupuesto obra'!$N$2:$N$33,G7)</x:f>
        <x:v>8</x:v>
      </x:c>
      <x:c r="J7" s="118" t="str">
        <x:v>2026-04-11</x:v>
      </x:c>
      <x:c r="K7" s="119" t="n">
        <x:f>SUMIF('Presupuesto obra'!$A$2:$A$33,DATE(2026,4,11),'Presupuesto obra'!$K$2:$K$33)</x:f>
        <x:v>24980000</x:v>
      </x:c>
    </x:row>
    <x:row r="8">
      <x:c r="A8" s="118" t="str">
        <x:v>Terminaciones</x:v>
      </x:c>
      <x:c r="B8" s="119" t="n">
        <x:f>SUMIF('Presupuesto obra'!$C$2:$C$33,A8,'Presupuesto obra'!$K$2:$K$33)</x:f>
        <x:v>157208000</x:v>
      </x:c>
      <x:c r="D8" s="118" t="str">
        <x:v>Río Verde</x:v>
      </x:c>
      <x:c r="E8" s="120" t="n">
        <x:f>IFERROR(AVERAGEIF('Presupuesto obra'!$M$2:$M$33,D8,'Presupuesto obra'!$I$2:$I$33),0)</x:f>
        <x:v>0.4135</x:v>
      </x:c>
      <x:c r="J8" s="118" t="str">
        <x:v>2026-05-14</x:v>
      </x:c>
      <x:c r="K8" s="119" t="n">
        <x:f>SUMIF('Presupuesto obra'!$A$2:$A$33,DATE(2026,5,14),'Presupuesto obra'!$K$2:$K$33)</x:f>
        <x:v>63521000</x:v>
      </x:c>
    </x:row>
    <x:row r="9">
      <x:c r="D9" s="118" t="str">
        <x:v>Delta SA</x:v>
      </x:c>
      <x:c r="E9" s="120" t="n">
        <x:f>IFERROR(AVERAGEIF('Presupuesto obra'!$M$2:$M$33,D9,'Presupuesto obra'!$I$2:$I$33),0)</x:f>
        <x:v>0.52125</x:v>
      </x:c>
      <x:c r="J9" s="118" t="str">
        <x:v>2026-06-17</x:v>
      </x:c>
      <x:c r="K9" s="119" t="n">
        <x:f>SUMIF('Presupuesto obra'!$A$2:$A$33,DATE(2026,6,17),'Presupuesto obra'!$K$2:$K$33)</x:f>
        <x:v>20442000</x:v>
      </x:c>
    </x:row>
    <x:row r="10">
      <x:c r="D10" s="118" t="str">
        <x:v>Mercado Uno</x:v>
      </x:c>
      <x:c r="E10" s="120" t="n">
        <x:f>IFERROR(AVERAGEIF('Presupuesto obra'!$M$2:$M$33,D10,'Presupuesto obra'!$I$2:$I$33),0)</x:f>
        <x:v>0.6677500000000001</x:v>
      </x:c>
      <x:c r="J10" s="118" t="str">
        <x:v>2026-07-20</x:v>
      </x:c>
      <x:c r="K10" s="119" t="n">
        <x:f>SUMIF('Presupuesto obra'!$A$2:$A$33,DATE(2026,7,20),'Presupuesto obra'!$K$2:$K$33)</x:f>
        <x:v>45884000</x:v>
      </x:c>
    </x:row>
    <x:row r="11">
      <x:c r="D11" s="118" t="str">
        <x:v>Visiona</x:v>
      </x:c>
      <x:c r="E11" s="120" t="n">
        <x:f>IFERROR(AVERAGEIF('Presupuesto obra'!$M$2:$M$33,D11,'Presupuesto obra'!$I$2:$I$33),0)</x:f>
        <x:v>0.48125</x:v>
      </x:c>
      <x:c r="J11" s="118" t="str">
        <x:v>2026-08-23</x:v>
      </x:c>
      <x:c r="K11" s="119" t="n">
        <x:f>SUMIF('Presupuesto obra'!$A$2:$A$33,DATE(2026,8,23),'Presupuesto obra'!$K$2:$K$33)</x:f>
        <x:v>29683000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Presupuesto de construcción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“Presupuesto obra”.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