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29b173bf5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90425fcf1db449d"/>
    <x:sheet xmlns:r="http://schemas.openxmlformats.org/officeDocument/2006/relationships" name="Presupuesto" sheetId="2" r:id="Rb4d7070b845248bb"/>
    <x:sheet xmlns:r="http://schemas.openxmlformats.org/officeDocument/2006/relationships" name="Análisis" sheetId="3" r:id="R1085ab19202c4de5"/>
    <x:sheet xmlns:r="http://schemas.openxmlformats.org/officeDocument/2006/relationships" name="Guía de uso" sheetId="4" r:id="Rec7936878fc24006"/>
    <x:sheet xmlns:r="http://schemas.openxmlformats.org/officeDocument/2006/relationships" name="Fuentes" sheetId="5" r:id="R8fc0ab92e4ed4b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0b7e715154573" /><Relationship Type="http://schemas.openxmlformats.org/officeDocument/2006/relationships/theme" Target="/xl/theme/theme1.xml" Id="R5e12777c27fe4070" /><Relationship Type="http://schemas.openxmlformats.org/officeDocument/2006/relationships/sharedStrings" Target="/xl/sharedStrings.xml" Id="Rbd7717dbd21844b6" /><Relationship Type="http://schemas.openxmlformats.org/officeDocument/2006/relationships/worksheet" Target="/xl/worksheets/sheet1.xml" Id="R890425fcf1db449d" /><Relationship Type="http://schemas.openxmlformats.org/officeDocument/2006/relationships/worksheet" Target="/xl/worksheets/sheet2.xml" Id="Rb4d7070b845248bb" /><Relationship Type="http://schemas.openxmlformats.org/officeDocument/2006/relationships/worksheet" Target="/xl/worksheets/sheet3.xml" Id="R1085ab19202c4de5" /><Relationship Type="http://schemas.openxmlformats.org/officeDocument/2006/relationships/worksheet" Target="/xl/worksheets/sheet4.xml" Id="Rec7936878fc24006" /><Relationship Type="http://schemas.openxmlformats.org/officeDocument/2006/relationships/worksheet" Target="/xl/worksheets/sheet5.xml" Id="R8fc0ab92e4ed4b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08eff3a79664593" /><Relationship Type="http://schemas.openxmlformats.org/officeDocument/2006/relationships/chart" Target="/xl/drawings/charts/chart2.xml" Id="Re442c150a59043ed" /><Relationship Type="http://schemas.openxmlformats.org/officeDocument/2006/relationships/chart" Target="/xl/drawings/charts/chart3.xml" Id="R5c4bdbc0f39f4d8b" /><Relationship Type="http://schemas.openxmlformats.org/officeDocument/2006/relationships/chart" Target="/xl/drawings/charts/chart4.xml" Id="R138c24a3beca4dd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real Gs. por Partida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Ejecución % promedio por Proyecto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Ejecución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real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08eff3a79664593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42c150a59043ed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4bdbc0f39f4d8b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8c24a3beca4dd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1de4b055c6401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Presupuesto de proyecto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Proyectos y gestión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real</x:v>
      </x:c>
      <x:c r="C6" s="22"/>
      <x:c r="D6" s="22"/>
      <x:c r="E6" s="22"/>
      <x:c r="F6" s="58" t="str">
        <x:v>Ejecución promedio</x:v>
      </x:c>
      <x:c r="G6" s="22"/>
      <x:c r="H6" s="22"/>
      <x:c r="I6" s="22"/>
      <x:c r="J6" s="58" t="str">
        <x:v>Partidas</x:v>
      </x:c>
      <x:c r="K6" s="22"/>
      <x:c r="L6" s="22"/>
      <x:c r="M6" s="58" t="str">
        <x:v>Excedidas</x:v>
      </x:c>
      <x:c r="N6" s="22"/>
      <x:c r="O6" s="22"/>
      <x:c r="P6" s="22"/>
    </x:row>
    <x:row r="7" ht="19" customHeight="1">
      <x:c r="A7" s="22"/>
      <x:c r="B7" s="59" t="n">
        <x:f>SUM('Presupuesto'!$H$2:$H$25)</x:f>
        <x:v>436191000</x:v>
      </x:c>
      <x:c r="C7" s="60"/>
      <x:c r="D7" s="60"/>
      <x:c r="E7" s="61"/>
      <x:c r="F7" s="96" t="n">
        <x:f>AVERAGE('Presupuesto'!$L$2:$L$25)</x:f>
        <x:v>1.2479639592583065</x:v>
      </x:c>
      <x:c r="G7" s="97"/>
      <x:c r="H7" s="97"/>
      <x:c r="I7" s="98"/>
      <x:c r="J7" s="105" t="n">
        <x:f>COUNTA('Presupuesto'!$A$2:$A$25)</x:f>
        <x:v>24</x:v>
      </x:c>
      <x:c r="K7" s="106"/>
      <x:c r="L7" s="107"/>
      <x:c r="M7" s="105" t="n">
        <x:f>COUNTIF('Presupuesto'!$M$2:$M$25,"Excedido")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e1de4b055c6401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3" hidden="0" customWidth="1"/>
    <x:col min="6" max="6" width="24" hidden="0" customWidth="1"/>
    <x:col min="7" max="7" width="26" hidden="0" customWidth="1"/>
    <x:col min="8" max="8" width="17" hidden="0" customWidth="1"/>
    <x:col min="9" max="9" width="19" hidden="0" customWidth="1"/>
    <x:col min="10" max="10" width="26" hidden="0" customWidth="1"/>
    <x:col min="11" max="11" width="22" hidden="0" customWidth="1"/>
    <x:col min="12" max="12" width="14" hidden="0" customWidth="1"/>
    <x:col min="13" max="13" width="12" hidden="0" customWidth="1"/>
  </x:cols>
  <x:sheetData>
    <x:row r="1" ht="34" customHeight="1">
      <x:c r="A1" s="9" t="str">
        <x:v>Mes</x:v>
      </x:c>
      <x:c r="B1" s="9" t="str">
        <x:v>Proyecto</x:v>
      </x:c>
      <x:c r="C1" s="9" t="str">
        <x:v>Partida</x:v>
      </x:c>
      <x:c r="D1" s="9" t="str">
        <x:v>Proveedor</x:v>
      </x:c>
      <x:c r="E1" s="9" t="str">
        <x:v>Presupuesto base Gs.</x:v>
      </x:c>
      <x:c r="F1" s="9" t="str">
        <x:v>Cambios aprobados Gs.</x:v>
      </x:c>
      <x:c r="G1" s="9" t="str">
        <x:v>Presupuesto vigente Gs.</x:v>
      </x:c>
      <x:c r="H1" s="9" t="str">
        <x:v>Costo real Gs.</x:v>
      </x:c>
      <x:c r="I1" s="9" t="str">
        <x:v>Comprometido Gs.</x:v>
      </x:c>
      <x:c r="J1" s="9" t="str">
        <x:v>Costo final estimado Gs.</x:v>
      </x:c>
      <x:c r="K1" s="9" t="str">
        <x:v>Variación final Gs.</x:v>
      </x:c>
      <x:c r="L1" s="9" t="str">
        <x:v>Ejecución %</x:v>
      </x:c>
      <x:c r="M1" s="9" t="str">
        <x:v>Estado</x:v>
      </x:c>
    </x:row>
    <x:row r="2" ht="21" customHeight="1">
      <x:c r="A2" s="18" t="n">
        <x:v>46023</x:v>
      </x:c>
      <x:c r="B2" s="19" t="str">
        <x:v>Proyecto 01</x:v>
      </x:c>
      <x:c r="C2" s="19" t="str">
        <x:v>Personas</x:v>
      </x:c>
      <x:c r="D2" s="19" t="str">
        <x:v>Comercial Guaraní</x:v>
      </x:c>
      <x:c r="E2" s="20" t="n">
        <x:v>23777000</x:v>
      </x:c>
      <x:c r="F2" s="20" t="n">
        <x:v>3109000</x:v>
      </x:c>
      <x:c r="G2" s="20" t="n">
        <x:f>E2+F2</x:f>
        <x:v>26886000</x:v>
      </x:c>
      <x:c r="H2" s="20" t="n">
        <x:v>18937000</x:v>
      </x:c>
      <x:c r="I2" s="20" t="n">
        <x:v>3595000</x:v>
      </x:c>
      <x:c r="J2" s="20" t="n">
        <x:f>H2+I2</x:f>
        <x:v>22532000</x:v>
      </x:c>
      <x:c r="K2" s="20" t="n">
        <x:f>G2-J2</x:f>
        <x:v>4354000</x:v>
      </x:c>
      <x:c r="L2" s="21" t="n">
        <x:f>IFERROR(H2/G2,0)</x:f>
        <x:v>0.7043442683924719</x:v>
      </x:c>
      <x:c r="M2" s="19" t="str">
        <x:v>Disponible</x:v>
      </x:c>
    </x:row>
    <x:row r="3" ht="21" customHeight="1">
      <x:c r="A3" s="18" t="n">
        <x:v>46054</x:v>
      </x:c>
      <x:c r="B3" s="19" t="str">
        <x:v>Proyecto 02</x:v>
      </x:c>
      <x:c r="C3" s="19" t="str">
        <x:v>Software</x:v>
      </x:c>
      <x:c r="D3" s="19" t="str">
        <x:v>Nexo Py</x:v>
      </x:c>
      <x:c r="E3" s="20" t="n">
        <x:v>23119000</x:v>
      </x:c>
      <x:c r="F3" s="20" t="n">
        <x:v>4850000</x:v>
      </x:c>
      <x:c r="G3" s="20" t="n">
        <x:f>E3+F3</x:f>
        <x:v>27969000</x:v>
      </x:c>
      <x:c r="H3" s="20" t="n">
        <x:v>7145000</x:v>
      </x:c>
      <x:c r="I3" s="20" t="n">
        <x:v>7627000</x:v>
      </x:c>
      <x:c r="J3" s="20" t="n">
        <x:f>H3+I3</x:f>
        <x:v>14772000</x:v>
      </x:c>
      <x:c r="K3" s="20" t="n">
        <x:f>G3-J3</x:f>
        <x:v>13197000</x:v>
      </x:c>
      <x:c r="L3" s="21" t="n">
        <x:f>IFERROR(H3/G3,0)</x:f>
        <x:v>0.2554614036969502</x:v>
      </x:c>
      <x:c r="M3" s="19" t="str">
        <x:v>Ajustado</x:v>
      </x:c>
    </x:row>
    <x:row r="4" ht="21" customHeight="1">
      <x:c r="A4" s="18" t="n">
        <x:v>46082</x:v>
      </x:c>
      <x:c r="B4" s="19" t="str">
        <x:v>Proyecto 03</x:v>
      </x:c>
      <x:c r="C4" s="19" t="str">
        <x:v>Infraestructura</x:v>
      </x:c>
      <x:c r="D4" s="19" t="str">
        <x:v>Arandu SRL</x:v>
      </x:c>
      <x:c r="E4" s="20" t="n">
        <x:v>8063000</x:v>
      </x:c>
      <x:c r="F4" s="20" t="n">
        <x:v>236000</x:v>
      </x:c>
      <x:c r="G4" s="20" t="n">
        <x:f>E4+F4</x:f>
        <x:v>8299000</x:v>
      </x:c>
      <x:c r="H4" s="20" t="n">
        <x:v>6754000</x:v>
      </x:c>
      <x:c r="I4" s="20" t="n">
        <x:v>616000</x:v>
      </x:c>
      <x:c r="J4" s="20" t="n">
        <x:f>H4+I4</x:f>
        <x:v>7370000</x:v>
      </x:c>
      <x:c r="K4" s="20" t="n">
        <x:f>G4-J4</x:f>
        <x:v>929000</x:v>
      </x:c>
      <x:c r="L4" s="21" t="n">
        <x:f>IFERROR(H4/G4,0)</x:f>
        <x:v>0.8138329919267382</x:v>
      </x:c>
      <x:c r="M4" s="19" t="str">
        <x:v>Excedido</x:v>
      </x:c>
    </x:row>
    <x:row r="5" ht="21" customHeight="1">
      <x:c r="A5" s="18" t="n">
        <x:v>46113</x:v>
      </x:c>
      <x:c r="B5" s="19" t="str">
        <x:v>Proyecto 04</x:v>
      </x:c>
      <x:c r="C5" s="19" t="str">
        <x:v>Servicios</x:v>
      </x:c>
      <x:c r="D5" s="19" t="str">
        <x:v>Punto Norte</x:v>
      </x:c>
      <x:c r="E5" s="20" t="n">
        <x:v>24334000</x:v>
      </x:c>
      <x:c r="F5" s="20" t="n">
        <x:v>5511000</x:v>
      </x:c>
      <x:c r="G5" s="20" t="n">
        <x:f>E5+F5</x:f>
        <x:v>29845000</x:v>
      </x:c>
      <x:c r="H5" s="20" t="n">
        <x:v>30206000</x:v>
      </x:c>
      <x:c r="I5" s="20" t="n">
        <x:v>6890000</x:v>
      </x:c>
      <x:c r="J5" s="20" t="n">
        <x:f>H5+I5</x:f>
        <x:v>37096000</x:v>
      </x:c>
      <x:c r="K5" s="20" t="n">
        <x:f>G5-J5</x:f>
        <x:v>-7251000</x:v>
      </x:c>
      <x:c r="L5" s="21" t="n">
        <x:f>IFERROR(H5/G5,0)</x:f>
        <x:v>1.012095828446976</x:v>
      </x:c>
      <x:c r="M5" s="19" t="str">
        <x:v>Disponible</x:v>
      </x:c>
    </x:row>
    <x:row r="6" ht="21" customHeight="1">
      <x:c r="A6" s="18" t="n">
        <x:v>46143</x:v>
      </x:c>
      <x:c r="B6" s="19" t="str">
        <x:v>Proyecto 05</x:v>
      </x:c>
      <x:c r="C6" s="19" t="str">
        <x:v>Contingencia</x:v>
      </x:c>
      <x:c r="D6" s="19" t="str">
        <x:v>Río Verde</x:v>
      </x:c>
      <x:c r="E6" s="20" t="n">
        <x:v>4410000</x:v>
      </x:c>
      <x:c r="F6" s="20" t="n">
        <x:v>4111000</x:v>
      </x:c>
      <x:c r="G6" s="20" t="n">
        <x:f>E6+F6</x:f>
        <x:v>8521000</x:v>
      </x:c>
      <x:c r="H6" s="20" t="n">
        <x:v>29431000</x:v>
      </x:c>
      <x:c r="I6" s="20" t="n">
        <x:v>7163000</x:v>
      </x:c>
      <x:c r="J6" s="20" t="n">
        <x:f>H6+I6</x:f>
        <x:v>36594000</x:v>
      </x:c>
      <x:c r="K6" s="20" t="n">
        <x:f>G6-J6</x:f>
        <x:v>-28073000</x:v>
      </x:c>
      <x:c r="L6" s="21" t="n">
        <x:f>IFERROR(H6/G6,0)</x:f>
        <x:v>3.4539373312991435</x:v>
      </x:c>
      <x:c r="M6" s="19" t="str">
        <x:v>Ajustado</x:v>
      </x:c>
    </x:row>
    <x:row r="7" ht="21" customHeight="1">
      <x:c r="A7" s="18" t="n">
        <x:v>46174</x:v>
      </x:c>
      <x:c r="B7" s="19" t="str">
        <x:v>Proyecto 06</x:v>
      </x:c>
      <x:c r="C7" s="19" t="str">
        <x:v>Personas</x:v>
      </x:c>
      <x:c r="D7" s="19" t="str">
        <x:v>Delta SA</x:v>
      </x:c>
      <x:c r="E7" s="20" t="n">
        <x:v>7057000</x:v>
      </x:c>
      <x:c r="F7" s="20" t="n">
        <x:v>3233000</x:v>
      </x:c>
      <x:c r="G7" s="20" t="n">
        <x:f>E7+F7</x:f>
        <x:v>10290000</x:v>
      </x:c>
      <x:c r="H7" s="20" t="n">
        <x:v>25091000</x:v>
      </x:c>
      <x:c r="I7" s="20" t="n">
        <x:v>8484000</x:v>
      </x:c>
      <x:c r="J7" s="20" t="n">
        <x:f>H7+I7</x:f>
        <x:v>33575000</x:v>
      </x:c>
      <x:c r="K7" s="20" t="n">
        <x:f>G7-J7</x:f>
        <x:v>-23285000</x:v>
      </x:c>
      <x:c r="L7" s="21" t="n">
        <x:f>IFERROR(H7/G7,0)</x:f>
        <x:v>2.4383867832847423</x:v>
      </x:c>
      <x:c r="M7" s="19" t="str">
        <x:v>Excedido</x:v>
      </x:c>
    </x:row>
    <x:row r="8" ht="21" customHeight="1">
      <x:c r="A8" s="18" t="n">
        <x:v>46204</x:v>
      </x:c>
      <x:c r="B8" s="19" t="str">
        <x:v>Proyecto 07</x:v>
      </x:c>
      <x:c r="C8" s="19" t="str">
        <x:v>Software</x:v>
      </x:c>
      <x:c r="D8" s="19" t="str">
        <x:v>Mercado Uno</x:v>
      </x:c>
      <x:c r="E8" s="20" t="n">
        <x:v>18185000</x:v>
      </x:c>
      <x:c r="F8" s="20" t="n">
        <x:v>247000</x:v>
      </x:c>
      <x:c r="G8" s="20" t="n">
        <x:f>E8+F8</x:f>
        <x:v>18432000</x:v>
      </x:c>
      <x:c r="H8" s="20" t="n">
        <x:v>13218000</x:v>
      </x:c>
      <x:c r="I8" s="20" t="n">
        <x:v>2858000</x:v>
      </x:c>
      <x:c r="J8" s="20" t="n">
        <x:f>H8+I8</x:f>
        <x:v>16076000</x:v>
      </x:c>
      <x:c r="K8" s="20" t="n">
        <x:f>G8-J8</x:f>
        <x:v>2356000</x:v>
      </x:c>
      <x:c r="L8" s="21" t="n">
        <x:f>IFERROR(H8/G8,0)</x:f>
        <x:v>0.7171223958333334</x:v>
      </x:c>
      <x:c r="M8" s="19" t="str">
        <x:v>Disponible</x:v>
      </x:c>
    </x:row>
    <x:row r="9" ht="21" customHeight="1">
      <x:c r="A9" s="18" t="n">
        <x:v>46235</x:v>
      </x:c>
      <x:c r="B9" s="19" t="str">
        <x:v>Proyecto 08</x:v>
      </x:c>
      <x:c r="C9" s="19" t="str">
        <x:v>Infraestructura</x:v>
      </x:c>
      <x:c r="D9" s="19" t="str">
        <x:v>Visiona</x:v>
      </x:c>
      <x:c r="E9" s="20" t="n">
        <x:v>18139000</x:v>
      </x:c>
      <x:c r="F9" s="20" t="n">
        <x:v>1264000</x:v>
      </x:c>
      <x:c r="G9" s="20" t="n">
        <x:f>E9+F9</x:f>
        <x:v>19403000</x:v>
      </x:c>
      <x:c r="H9" s="20" t="n">
        <x:v>12008000</x:v>
      </x:c>
      <x:c r="I9" s="20" t="n">
        <x:v>7609000</x:v>
      </x:c>
      <x:c r="J9" s="20" t="n">
        <x:f>H9+I9</x:f>
        <x:v>19617000</x:v>
      </x:c>
      <x:c r="K9" s="20" t="n">
        <x:f>G9-J9</x:f>
        <x:v>-214000</x:v>
      </x:c>
      <x:c r="L9" s="21" t="n">
        <x:f>IFERROR(H9/G9,0)</x:f>
        <x:v>0.6188733700974076</x:v>
      </x:c>
      <x:c r="M9" s="19" t="str">
        <x:v>Ajustado</x:v>
      </x:c>
    </x:row>
    <x:row r="10" ht="21" customHeight="1">
      <x:c r="A10" s="18" t="n">
        <x:v>46266</x:v>
      </x:c>
      <x:c r="B10" s="19" t="str">
        <x:v>Proyecto 09</x:v>
      </x:c>
      <x:c r="C10" s="19" t="str">
        <x:v>Servicios</x:v>
      </x:c>
      <x:c r="D10" s="19" t="str">
        <x:v>Comercial Guaraní</x:v>
      </x:c>
      <x:c r="E10" s="20" t="n">
        <x:v>9907000</x:v>
      </x:c>
      <x:c r="F10" s="20" t="n">
        <x:v>4907000</x:v>
      </x:c>
      <x:c r="G10" s="20" t="n">
        <x:f>E10+F10</x:f>
        <x:v>14814000</x:v>
      </x:c>
      <x:c r="H10" s="20" t="n">
        <x:v>7772000</x:v>
      </x:c>
      <x:c r="I10" s="20" t="n">
        <x:v>4828000</x:v>
      </x:c>
      <x:c r="J10" s="20" t="n">
        <x:f>H10+I10</x:f>
        <x:v>12600000</x:v>
      </x:c>
      <x:c r="K10" s="20" t="n">
        <x:f>G10-J10</x:f>
        <x:v>2214000</x:v>
      </x:c>
      <x:c r="L10" s="21" t="n">
        <x:f>IFERROR(H10/G10,0)</x:f>
        <x:v>0.5246388551370326</x:v>
      </x:c>
      <x:c r="M10" s="19" t="str">
        <x:v>Excedido</x:v>
      </x:c>
    </x:row>
    <x:row r="11" ht="21" customHeight="1">
      <x:c r="A11" s="18" t="n">
        <x:v>46296</x:v>
      </x:c>
      <x:c r="B11" s="19" t="str">
        <x:v>Proyecto 10</x:v>
      </x:c>
      <x:c r="C11" s="19" t="str">
        <x:v>Contingencia</x:v>
      </x:c>
      <x:c r="D11" s="19" t="str">
        <x:v>Nexo Py</x:v>
      </x:c>
      <x:c r="E11" s="20" t="n">
        <x:v>12131000</x:v>
      </x:c>
      <x:c r="F11" s="20" t="n">
        <x:v>-928000</x:v>
      </x:c>
      <x:c r="G11" s="20" t="n">
        <x:f>E11+F11</x:f>
        <x:v>11203000</x:v>
      </x:c>
      <x:c r="H11" s="20" t="n">
        <x:v>17883000</x:v>
      </x:c>
      <x:c r="I11" s="20" t="n">
        <x:v>4460000</x:v>
      </x:c>
      <x:c r="J11" s="20" t="n">
        <x:f>H11+I11</x:f>
        <x:v>22343000</x:v>
      </x:c>
      <x:c r="K11" s="20" t="n">
        <x:f>G11-J11</x:f>
        <x:v>-11140000</x:v>
      </x:c>
      <x:c r="L11" s="21" t="n">
        <x:f>IFERROR(H11/G11,0)</x:f>
        <x:v>1.5962688565562795</x:v>
      </x:c>
      <x:c r="M11" s="19" t="str">
        <x:v>Disponible</x:v>
      </x:c>
    </x:row>
    <x:row r="12" ht="21" customHeight="1">
      <x:c r="A12" s="18" t="n">
        <x:v>46327</x:v>
      </x:c>
      <x:c r="B12" s="19" t="str">
        <x:v>Proyecto 11</x:v>
      </x:c>
      <x:c r="C12" s="19" t="str">
        <x:v>Personas</x:v>
      </x:c>
      <x:c r="D12" s="19" t="str">
        <x:v>Arandu SRL</x:v>
      </x:c>
      <x:c r="E12" s="20" t="n">
        <x:v>27644000</x:v>
      </x:c>
      <x:c r="F12" s="20" t="n">
        <x:v>-773000</x:v>
      </x:c>
      <x:c r="G12" s="20" t="n">
        <x:f>E12+F12</x:f>
        <x:v>26871000</x:v>
      </x:c>
      <x:c r="H12" s="20" t="n">
        <x:v>13652000</x:v>
      </x:c>
      <x:c r="I12" s="20" t="n">
        <x:v>7887000</x:v>
      </x:c>
      <x:c r="J12" s="20" t="n">
        <x:f>H12+I12</x:f>
        <x:v>21539000</x:v>
      </x:c>
      <x:c r="K12" s="20" t="n">
        <x:f>G12-J12</x:f>
        <x:v>5332000</x:v>
      </x:c>
      <x:c r="L12" s="21" t="n">
        <x:f>IFERROR(H12/G12,0)</x:f>
        <x:v>0.5080570131368389</x:v>
      </x:c>
      <x:c r="M12" s="19" t="str">
        <x:v>Ajustado</x:v>
      </x:c>
    </x:row>
    <x:row r="13" ht="21" customHeight="1">
      <x:c r="A13" s="18" t="n">
        <x:v>46357</x:v>
      </x:c>
      <x:c r="B13" s="19" t="str">
        <x:v>Proyecto 12</x:v>
      </x:c>
      <x:c r="C13" s="19" t="str">
        <x:v>Software</x:v>
      </x:c>
      <x:c r="D13" s="19" t="str">
        <x:v>Punto Norte</x:v>
      </x:c>
      <x:c r="E13" s="20" t="n">
        <x:v>5166000</x:v>
      </x:c>
      <x:c r="F13" s="20" t="n">
        <x:v>4563000</x:v>
      </x:c>
      <x:c r="G13" s="20" t="n">
        <x:f>E13+F13</x:f>
        <x:v>9729000</x:v>
      </x:c>
      <x:c r="H13" s="20" t="n">
        <x:v>33653000</x:v>
      </x:c>
      <x:c r="I13" s="20" t="n">
        <x:v>2062000</x:v>
      </x:c>
      <x:c r="J13" s="20" t="n">
        <x:f>H13+I13</x:f>
        <x:v>35715000</x:v>
      </x:c>
      <x:c r="K13" s="20" t="n">
        <x:f>G13-J13</x:f>
        <x:v>-25986000</x:v>
      </x:c>
      <x:c r="L13" s="21" t="n">
        <x:f>IFERROR(H13/G13,0)</x:f>
        <x:v>3.459039983554322</x:v>
      </x:c>
      <x:c r="M13" s="19" t="str">
        <x:v>Excedido</x:v>
      </x:c>
    </x:row>
    <x:row r="14" ht="21" customHeight="1">
      <x:c r="A14" s="18" t="n">
        <x:v>46023</x:v>
      </x:c>
      <x:c r="B14" s="19" t="str">
        <x:v>Proyecto 13</x:v>
      </x:c>
      <x:c r="C14" s="19" t="str">
        <x:v>Infraestructura</x:v>
      </x:c>
      <x:c r="D14" s="19" t="str">
        <x:v>Río Verde</x:v>
      </x:c>
      <x:c r="E14" s="20" t="n">
        <x:v>11135000</x:v>
      </x:c>
      <x:c r="F14" s="20" t="n">
        <x:v>2013000</x:v>
      </x:c>
      <x:c r="G14" s="20" t="n">
        <x:f>E14+F14</x:f>
        <x:v>13148000</x:v>
      </x:c>
      <x:c r="H14" s="20" t="n">
        <x:v>21122000</x:v>
      </x:c>
      <x:c r="I14" s="20" t="n">
        <x:v>8531000</x:v>
      </x:c>
      <x:c r="J14" s="20" t="n">
        <x:f>H14+I14</x:f>
        <x:v>29653000</x:v>
      </x:c>
      <x:c r="K14" s="20" t="n">
        <x:f>G14-J14</x:f>
        <x:v>-16505000</x:v>
      </x:c>
      <x:c r="L14" s="21" t="n">
        <x:f>IFERROR(H14/G14,0)</x:f>
        <x:v>1.6064800730149071</x:v>
      </x:c>
      <x:c r="M14" s="19" t="str">
        <x:v>Disponible</x:v>
      </x:c>
    </x:row>
    <x:row r="15" ht="21" customHeight="1">
      <x:c r="A15" s="18" t="n">
        <x:v>46054</x:v>
      </x:c>
      <x:c r="B15" s="19" t="str">
        <x:v>Proyecto 14</x:v>
      </x:c>
      <x:c r="C15" s="19" t="str">
        <x:v>Servicios</x:v>
      </x:c>
      <x:c r="D15" s="19" t="str">
        <x:v>Delta SA</x:v>
      </x:c>
      <x:c r="E15" s="20" t="n">
        <x:v>10559000</x:v>
      </x:c>
      <x:c r="F15" s="20" t="n">
        <x:v>2972000</x:v>
      </x:c>
      <x:c r="G15" s="20" t="n">
        <x:f>E15+F15</x:f>
        <x:v>13531000</x:v>
      </x:c>
      <x:c r="H15" s="20" t="n">
        <x:v>21878000</x:v>
      </x:c>
      <x:c r="I15" s="20" t="n">
        <x:v>6925000</x:v>
      </x:c>
      <x:c r="J15" s="20" t="n">
        <x:f>H15+I15</x:f>
        <x:v>28803000</x:v>
      </x:c>
      <x:c r="K15" s="20" t="n">
        <x:f>G15-J15</x:f>
        <x:v>-15272000</x:v>
      </x:c>
      <x:c r="L15" s="21" t="n">
        <x:f>IFERROR(H15/G15,0)</x:f>
        <x:v>1.6168797575936737</x:v>
      </x:c>
      <x:c r="M15" s="19" t="str">
        <x:v>Ajustado</x:v>
      </x:c>
    </x:row>
    <x:row r="16" ht="21" customHeight="1">
      <x:c r="A16" s="18" t="n">
        <x:v>46082</x:v>
      </x:c>
      <x:c r="B16" s="19" t="str">
        <x:v>Proyecto 15</x:v>
      </x:c>
      <x:c r="C16" s="19" t="str">
        <x:v>Contingencia</x:v>
      </x:c>
      <x:c r="D16" s="19" t="str">
        <x:v>Mercado Uno</x:v>
      </x:c>
      <x:c r="E16" s="20" t="n">
        <x:v>10116000</x:v>
      </x:c>
      <x:c r="F16" s="20" t="n">
        <x:v>1231000</x:v>
      </x:c>
      <x:c r="G16" s="20" t="n">
        <x:f>E16+F16</x:f>
        <x:v>11347000</x:v>
      </x:c>
      <x:c r="H16" s="20" t="n">
        <x:v>2662000</x:v>
      </x:c>
      <x:c r="I16" s="20" t="n">
        <x:v>4743000</x:v>
      </x:c>
      <x:c r="J16" s="20" t="n">
        <x:f>H16+I16</x:f>
        <x:v>7405000</x:v>
      </x:c>
      <x:c r="K16" s="20" t="n">
        <x:f>G16-J16</x:f>
        <x:v>3942000</x:v>
      </x:c>
      <x:c r="L16" s="21" t="n">
        <x:f>IFERROR(H16/G16,0)</x:f>
        <x:v>0.2345994536000705</x:v>
      </x:c>
      <x:c r="M16" s="19" t="str">
        <x:v>Excedido</x:v>
      </x:c>
    </x:row>
    <x:row r="17" ht="21" customHeight="1">
      <x:c r="A17" s="18" t="n">
        <x:v>46113</x:v>
      </x:c>
      <x:c r="B17" s="19" t="str">
        <x:v>Proyecto 16</x:v>
      </x:c>
      <x:c r="C17" s="19" t="str">
        <x:v>Personas</x:v>
      </x:c>
      <x:c r="D17" s="19" t="str">
        <x:v>Visiona</x:v>
      </x:c>
      <x:c r="E17" s="20" t="n">
        <x:v>3625000</x:v>
      </x:c>
      <x:c r="F17" s="20" t="n">
        <x:v>1450000</x:v>
      </x:c>
      <x:c r="G17" s="20" t="n">
        <x:f>E17+F17</x:f>
        <x:v>5075000</x:v>
      </x:c>
      <x:c r="H17" s="20" t="n">
        <x:v>6862000</x:v>
      </x:c>
      <x:c r="I17" s="20" t="n">
        <x:v>5506000</x:v>
      </x:c>
      <x:c r="J17" s="20" t="n">
        <x:f>H17+I17</x:f>
        <x:v>12368000</x:v>
      </x:c>
      <x:c r="K17" s="20" t="n">
        <x:f>G17-J17</x:f>
        <x:v>-7293000</x:v>
      </x:c>
      <x:c r="L17" s="21" t="n">
        <x:f>IFERROR(H17/G17,0)</x:f>
        <x:v>1.3521182266009852</x:v>
      </x:c>
      <x:c r="M17" s="19" t="str">
        <x:v>Disponible</x:v>
      </x:c>
    </x:row>
    <x:row r="18" ht="21" customHeight="1">
      <x:c r="A18" s="18" t="n">
        <x:v>46143</x:v>
      </x:c>
      <x:c r="B18" s="19" t="str">
        <x:v>Proyecto 17</x:v>
      </x:c>
      <x:c r="C18" s="19" t="str">
        <x:v>Software</x:v>
      </x:c>
      <x:c r="D18" s="19" t="str">
        <x:v>Comercial Guaraní</x:v>
      </x:c>
      <x:c r="E18" s="20" t="n">
        <x:v>19381000</x:v>
      </x:c>
      <x:c r="F18" s="20" t="n">
        <x:v>3190000</x:v>
      </x:c>
      <x:c r="G18" s="20" t="n">
        <x:f>E18+F18</x:f>
        <x:v>22571000</x:v>
      </x:c>
      <x:c r="H18" s="20" t="n">
        <x:v>20204000</x:v>
      </x:c>
      <x:c r="I18" s="20" t="n">
        <x:v>7615000</x:v>
      </x:c>
      <x:c r="J18" s="20" t="n">
        <x:f>H18+I18</x:f>
        <x:v>27819000</x:v>
      </x:c>
      <x:c r="K18" s="20" t="n">
        <x:f>G18-J18</x:f>
        <x:v>-5248000</x:v>
      </x:c>
      <x:c r="L18" s="21" t="n">
        <x:f>IFERROR(H18/G18,0)</x:f>
        <x:v>0.8951309202073457</x:v>
      </x:c>
      <x:c r="M18" s="19" t="str">
        <x:v>Ajustado</x:v>
      </x:c>
    </x:row>
    <x:row r="19" ht="21" customHeight="1">
      <x:c r="A19" s="18" t="n">
        <x:v>46174</x:v>
      </x:c>
      <x:c r="B19" s="19" t="str">
        <x:v>Proyecto 18</x:v>
      </x:c>
      <x:c r="C19" s="19" t="str">
        <x:v>Infraestructura</x:v>
      </x:c>
      <x:c r="D19" s="19" t="str">
        <x:v>Nexo Py</x:v>
      </x:c>
      <x:c r="E19" s="20" t="n">
        <x:v>25719000</x:v>
      </x:c>
      <x:c r="F19" s="20" t="n">
        <x:v>2333000</x:v>
      </x:c>
      <x:c r="G19" s="20" t="n">
        <x:f>E19+F19</x:f>
        <x:v>28052000</x:v>
      </x:c>
      <x:c r="H19" s="20" t="n">
        <x:v>21890000</x:v>
      </x:c>
      <x:c r="I19" s="20" t="n">
        <x:v>6483000</x:v>
      </x:c>
      <x:c r="J19" s="20" t="n">
        <x:f>H19+I19</x:f>
        <x:v>28373000</x:v>
      </x:c>
      <x:c r="K19" s="20" t="n">
        <x:f>G19-J19</x:f>
        <x:v>-321000</x:v>
      </x:c>
      <x:c r="L19" s="21" t="n">
        <x:f>IFERROR(H19/G19,0)</x:f>
        <x:v>0.7803365178953372</x:v>
      </x:c>
      <x:c r="M19" s="19" t="str">
        <x:v>Excedido</x:v>
      </x:c>
    </x:row>
    <x:row r="20" ht="21" customHeight="1">
      <x:c r="A20" s="18" t="n">
        <x:v>46204</x:v>
      </x:c>
      <x:c r="B20" s="19" t="str">
        <x:v>Proyecto 19</x:v>
      </x:c>
      <x:c r="C20" s="19" t="str">
        <x:v>Servicios</x:v>
      </x:c>
      <x:c r="D20" s="19" t="str">
        <x:v>Arandu SRL</x:v>
      </x:c>
      <x:c r="E20" s="20" t="n">
        <x:v>8051000</x:v>
      </x:c>
      <x:c r="F20" s="20" t="n">
        <x:v>3401000</x:v>
      </x:c>
      <x:c r="G20" s="20" t="n">
        <x:f>E20+F20</x:f>
        <x:v>11452000</x:v>
      </x:c>
      <x:c r="H20" s="20" t="n">
        <x:v>28465000</x:v>
      </x:c>
      <x:c r="I20" s="20" t="n">
        <x:v>1777000</x:v>
      </x:c>
      <x:c r="J20" s="20" t="n">
        <x:f>H20+I20</x:f>
        <x:v>30242000</x:v>
      </x:c>
      <x:c r="K20" s="20" t="n">
        <x:f>G20-J20</x:f>
        <x:v>-18790000</x:v>
      </x:c>
      <x:c r="L20" s="21" t="n">
        <x:f>IFERROR(H20/G20,0)</x:f>
        <x:v>2.485592036325533</x:v>
      </x:c>
      <x:c r="M20" s="19" t="str">
        <x:v>Disponible</x:v>
      </x:c>
    </x:row>
    <x:row r="21" ht="21" customHeight="1">
      <x:c r="A21" s="18" t="n">
        <x:v>46235</x:v>
      </x:c>
      <x:c r="B21" s="19" t="str">
        <x:v>Proyecto 20</x:v>
      </x:c>
      <x:c r="C21" s="19" t="str">
        <x:v>Contingencia</x:v>
      </x:c>
      <x:c r="D21" s="19" t="str">
        <x:v>Punto Norte</x:v>
      </x:c>
      <x:c r="E21" s="20" t="n">
        <x:v>14993000</x:v>
      </x:c>
      <x:c r="F21" s="20" t="n">
        <x:v>3103000</x:v>
      </x:c>
      <x:c r="G21" s="20" t="n">
        <x:f>E21+F21</x:f>
        <x:v>18096000</x:v>
      </x:c>
      <x:c r="H21" s="20" t="n">
        <x:v>10174000</x:v>
      </x:c>
      <x:c r="I21" s="20" t="n">
        <x:v>4843000</x:v>
      </x:c>
      <x:c r="J21" s="20" t="n">
        <x:f>H21+I21</x:f>
        <x:v>15017000</x:v>
      </x:c>
      <x:c r="K21" s="20" t="n">
        <x:f>G21-J21</x:f>
        <x:v>3079000</x:v>
      </x:c>
      <x:c r="L21" s="21" t="n">
        <x:f>IFERROR(H21/G21,0)</x:f>
        <x:v>0.5622236958443855</x:v>
      </x:c>
      <x:c r="M21" s="19" t="str">
        <x:v>Ajustado</x:v>
      </x:c>
    </x:row>
    <x:row r="22" ht="21" customHeight="1">
      <x:c r="A22" s="18" t="n">
        <x:v>46266</x:v>
      </x:c>
      <x:c r="B22" s="19" t="str">
        <x:v>Proyecto 21</x:v>
      </x:c>
      <x:c r="C22" s="19" t="str">
        <x:v>Personas</x:v>
      </x:c>
      <x:c r="D22" s="19" t="str">
        <x:v>Río Verde</x:v>
      </x:c>
      <x:c r="E22" s="20" t="n">
        <x:v>5568000</x:v>
      </x:c>
      <x:c r="F22" s="20" t="n">
        <x:v>5134000</x:v>
      </x:c>
      <x:c r="G22" s="20" t="n">
        <x:f>E22+F22</x:f>
        <x:v>10702000</x:v>
      </x:c>
      <x:c r="H22" s="20" t="n">
        <x:v>18409000</x:v>
      </x:c>
      <x:c r="I22" s="20" t="n">
        <x:v>7642000</x:v>
      </x:c>
      <x:c r="J22" s="20" t="n">
        <x:f>H22+I22</x:f>
        <x:v>26051000</x:v>
      </x:c>
      <x:c r="K22" s="20" t="n">
        <x:f>G22-J22</x:f>
        <x:v>-15349000</x:v>
      </x:c>
      <x:c r="L22" s="21" t="n">
        <x:f>IFERROR(H22/G22,0)</x:f>
        <x:v>1.7201457671463278</x:v>
      </x:c>
      <x:c r="M22" s="19" t="str">
        <x:v>Excedido</x:v>
      </x:c>
    </x:row>
    <x:row r="23" ht="21" customHeight="1">
      <x:c r="A23" s="18" t="n">
        <x:v>46296</x:v>
      </x:c>
      <x:c r="B23" s="19" t="str">
        <x:v>Proyecto 22</x:v>
      </x:c>
      <x:c r="C23" s="19" t="str">
        <x:v>Software</x:v>
      </x:c>
      <x:c r="D23" s="19" t="str">
        <x:v>Delta SA</x:v>
      </x:c>
      <x:c r="E23" s="20" t="n">
        <x:v>23868000</x:v>
      </x:c>
      <x:c r="F23" s="20" t="n">
        <x:v>2034000</x:v>
      </x:c>
      <x:c r="G23" s="20" t="n">
        <x:f>E23+F23</x:f>
        <x:v>25902000</x:v>
      </x:c>
      <x:c r="H23" s="20" t="n">
        <x:v>33711000</x:v>
      </x:c>
      <x:c r="I23" s="20" t="n">
        <x:v>2781000</x:v>
      </x:c>
      <x:c r="J23" s="20" t="n">
        <x:f>H23+I23</x:f>
        <x:v>36492000</x:v>
      </x:c>
      <x:c r="K23" s="20" t="n">
        <x:f>G23-J23</x:f>
        <x:v>-10590000</x:v>
      </x:c>
      <x:c r="L23" s="21" t="n">
        <x:f>IFERROR(H23/G23,0)</x:f>
        <x:v>1.3014825110030113</x:v>
      </x:c>
      <x:c r="M23" s="19" t="str">
        <x:v>Disponible</x:v>
      </x:c>
    </x:row>
    <x:row r="24" ht="21" customHeight="1">
      <x:c r="A24" s="18" t="n">
        <x:v>46327</x:v>
      </x:c>
      <x:c r="B24" s="19" t="str">
        <x:v>Proyecto 23</x:v>
      </x:c>
      <x:c r="C24" s="19" t="str">
        <x:v>Infraestructura</x:v>
      </x:c>
      <x:c r="D24" s="19" t="str">
        <x:v>Mercado Uno</x:v>
      </x:c>
      <x:c r="E24" s="20" t="n">
        <x:v>24399000</x:v>
      </x:c>
      <x:c r="F24" s="20" t="n">
        <x:v>1656000</x:v>
      </x:c>
      <x:c r="G24" s="20" t="n">
        <x:f>E24+F24</x:f>
        <x:v>26055000</x:v>
      </x:c>
      <x:c r="H24" s="20" t="n">
        <x:v>17806000</x:v>
      </x:c>
      <x:c r="I24" s="20" t="n">
        <x:v>2461000</x:v>
      </x:c>
      <x:c r="J24" s="20" t="n">
        <x:f>H24+I24</x:f>
        <x:v>20267000</x:v>
      </x:c>
      <x:c r="K24" s="20" t="n">
        <x:f>G24-J24</x:f>
        <x:v>5788000</x:v>
      </x:c>
      <x:c r="L24" s="21" t="n">
        <x:f>IFERROR(H24/G24,0)</x:f>
        <x:v>0.6834004989445404</x:v>
      </x:c>
      <x:c r="M24" s="19" t="str">
        <x:v>Ajustado</x:v>
      </x:c>
    </x:row>
    <x:row r="25" ht="21" customHeight="1">
      <x:c r="A25" s="18" t="n">
        <x:v>46357</x:v>
      </x:c>
      <x:c r="B25" s="19" t="str">
        <x:v>Proyecto 24</x:v>
      </x:c>
      <x:c r="C25" s="19" t="str">
        <x:v>Servicios</x:v>
      </x:c>
      <x:c r="D25" s="19" t="str">
        <x:v>Visiona</x:v>
      </x:c>
      <x:c r="E25" s="20" t="n">
        <x:v>25735000</x:v>
      </x:c>
      <x:c r="F25" s="20" t="n">
        <x:v>2525000</x:v>
      </x:c>
      <x:c r="G25" s="20" t="n">
        <x:f>E25+F25</x:f>
        <x:v>28260000</x:v>
      </x:c>
      <x:c r="H25" s="20" t="n">
        <x:v>17258000</x:v>
      </x:c>
      <x:c r="I25" s="20" t="n">
        <x:v>6419000</x:v>
      </x:c>
      <x:c r="J25" s="20" t="n">
        <x:f>H25+I25</x:f>
        <x:v>23677000</x:v>
      </x:c>
      <x:c r="K25" s="20" t="n">
        <x:f>G25-J25</x:f>
        <x:v>4583000</x:v>
      </x:c>
      <x:c r="L25" s="21" t="n">
        <x:f>IFERROR(H25/G25,0)</x:f>
        <x:v>0.610686482661005</x:v>
      </x:c>
      <x:c r="M25" s="19" t="str">
        <x:v>Excedido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Partida</x:v>
      </x:c>
      <x:c r="B3" s="117" t="str">
        <x:v>Costo real Gs.</x:v>
      </x:c>
      <x:c r="D3" s="117" t="str">
        <x:v>Proyecto</x:v>
      </x:c>
      <x:c r="E3" s="117" t="str">
        <x:v>Ejecución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Costo real Gs.</x:v>
      </x:c>
    </x:row>
    <x:row r="4">
      <x:c r="A4" s="118" t="str">
        <x:v>Personas</x:v>
      </x:c>
      <x:c r="B4" s="119" t="n">
        <x:f>SUMIF('Presupuesto'!$C$2:$C$25,A4,'Presupuesto'!$H$2:$H$25)</x:f>
        <x:v>82951000</x:v>
      </x:c>
      <x:c r="D4" s="118" t="str">
        <x:v>Proyecto 01</x:v>
      </x:c>
      <x:c r="E4" s="120" t="n">
        <x:f>IFERROR(AVERAGEIF('Presupuesto'!$B$2:$B$25,D4,'Presupuesto'!$L$2:$L$25),0)</x:f>
        <x:v>0.7043442683924719</x:v>
      </x:c>
      <x:c r="G4" s="118" t="str">
        <x:v>Disponible</x:v>
      </x:c>
      <x:c r="H4" s="121" t="n">
        <x:f>COUNTIF('Presupuesto'!$M$2:$M$25,G4)</x:f>
        <x:v>8</x:v>
      </x:c>
      <x:c r="J4" s="118" t="str">
        <x:v>2026-01-01</x:v>
      </x:c>
      <x:c r="K4" s="119" t="n">
        <x:f>SUMIF('Presupuesto'!$A$2:$A$25,DATE(2026,1,1),'Presupuesto'!$H$2:$H$25)</x:f>
        <x:v>40059000</x:v>
      </x:c>
    </x:row>
    <x:row r="5">
      <x:c r="A5" s="118" t="str">
        <x:v>Software</x:v>
      </x:c>
      <x:c r="B5" s="119" t="n">
        <x:f>SUMIF('Presupuesto'!$C$2:$C$25,A5,'Presupuesto'!$H$2:$H$25)</x:f>
        <x:v>107931000</x:v>
      </x:c>
      <x:c r="D5" s="118" t="str">
        <x:v>Proyecto 02</x:v>
      </x:c>
      <x:c r="E5" s="120" t="n">
        <x:f>IFERROR(AVERAGEIF('Presupuesto'!$B$2:$B$25,D5,'Presupuesto'!$L$2:$L$25),0)</x:f>
        <x:v>0.2554614036969502</x:v>
      </x:c>
      <x:c r="G5" s="118" t="str">
        <x:v>Ajustado</x:v>
      </x:c>
      <x:c r="H5" s="121" t="n">
        <x:f>COUNTIF('Presupuesto'!$M$2:$M$25,G5)</x:f>
        <x:v>8</x:v>
      </x:c>
      <x:c r="J5" s="118" t="str">
        <x:v>2026-02-01</x:v>
      </x:c>
      <x:c r="K5" s="119" t="n">
        <x:f>SUMIF('Presupuesto'!$A$2:$A$25,DATE(2026,2,1),'Presupuesto'!$H$2:$H$25)</x:f>
        <x:v>29023000</x:v>
      </x:c>
    </x:row>
    <x:row r="6">
      <x:c r="A6" s="118" t="str">
        <x:v>Infraestructura</x:v>
      </x:c>
      <x:c r="B6" s="119" t="n">
        <x:f>SUMIF('Presupuesto'!$C$2:$C$25,A6,'Presupuesto'!$H$2:$H$25)</x:f>
        <x:v>79580000</x:v>
      </x:c>
      <x:c r="D6" s="118" t="str">
        <x:v>Proyecto 03</x:v>
      </x:c>
      <x:c r="E6" s="120" t="n">
        <x:f>IFERROR(AVERAGEIF('Presupuesto'!$B$2:$B$25,D6,'Presupuesto'!$L$2:$L$25),0)</x:f>
        <x:v>0.8138329919267382</x:v>
      </x:c>
      <x:c r="G6" s="118" t="str">
        <x:v>Excedido</x:v>
      </x:c>
      <x:c r="H6" s="121" t="n">
        <x:f>COUNTIF('Presupuesto'!$M$2:$M$25,G6)</x:f>
        <x:v>8</x:v>
      </x:c>
      <x:c r="J6" s="118" t="str">
        <x:v>2026-03-01</x:v>
      </x:c>
      <x:c r="K6" s="119" t="n">
        <x:f>SUMIF('Presupuesto'!$A$2:$A$25,DATE(2026,3,1),'Presupuesto'!$H$2:$H$25)</x:f>
        <x:v>9416000</x:v>
      </x:c>
    </x:row>
    <x:row r="7">
      <x:c r="A7" s="118" t="str">
        <x:v>Servicios</x:v>
      </x:c>
      <x:c r="B7" s="119" t="n">
        <x:f>SUMIF('Presupuesto'!$C$2:$C$25,A7,'Presupuesto'!$H$2:$H$25)</x:f>
        <x:v>105579000</x:v>
      </x:c>
      <x:c r="D7" s="118" t="str">
        <x:v>Proyecto 04</x:v>
      </x:c>
      <x:c r="E7" s="120" t="n">
        <x:f>IFERROR(AVERAGEIF('Presupuesto'!$B$2:$B$25,D7,'Presupuesto'!$L$2:$L$25),0)</x:f>
        <x:v>1.012095828446976</x:v>
      </x:c>
      <x:c r="J7" s="118" t="str">
        <x:v>2026-04-01</x:v>
      </x:c>
      <x:c r="K7" s="119" t="n">
        <x:f>SUMIF('Presupuesto'!$A$2:$A$25,DATE(2026,4,1),'Presupuesto'!$H$2:$H$25)</x:f>
        <x:v>37068000</x:v>
      </x:c>
    </x:row>
    <x:row r="8">
      <x:c r="A8" s="118" t="str">
        <x:v>Contingencia</x:v>
      </x:c>
      <x:c r="B8" s="119" t="n">
        <x:f>SUMIF('Presupuesto'!$C$2:$C$25,A8,'Presupuesto'!$H$2:$H$25)</x:f>
        <x:v>60150000</x:v>
      </x:c>
      <x:c r="D8" s="118" t="str">
        <x:v>Proyecto 05</x:v>
      </x:c>
      <x:c r="E8" s="120" t="n">
        <x:f>IFERROR(AVERAGEIF('Presupuesto'!$B$2:$B$25,D8,'Presupuesto'!$L$2:$L$25),0)</x:f>
        <x:v>3.4539373312991435</x:v>
      </x:c>
      <x:c r="J8" s="118" t="str">
        <x:v>2026-05-01</x:v>
      </x:c>
      <x:c r="K8" s="119" t="n">
        <x:f>SUMIF('Presupuesto'!$A$2:$A$25,DATE(2026,5,1),'Presupuesto'!$H$2:$H$25)</x:f>
        <x:v>49635000</x:v>
      </x:c>
    </x:row>
    <x:row r="9">
      <x:c r="D9" s="118" t="str">
        <x:v>Proyecto 06</x:v>
      </x:c>
      <x:c r="E9" s="120" t="n">
        <x:f>IFERROR(AVERAGEIF('Presupuesto'!$B$2:$B$25,D9,'Presupuesto'!$L$2:$L$25),0)</x:f>
        <x:v>2.4383867832847423</x:v>
      </x:c>
      <x:c r="J9" s="118" t="str">
        <x:v>2026-06-01</x:v>
      </x:c>
      <x:c r="K9" s="119" t="n">
        <x:f>SUMIF('Presupuesto'!$A$2:$A$25,DATE(2026,6,1),'Presupuesto'!$H$2:$H$25)</x:f>
        <x:v>46981000</x:v>
      </x:c>
    </x:row>
    <x:row r="10">
      <x:c r="D10" s="118" t="str">
        <x:v>Proyecto 07</x:v>
      </x:c>
      <x:c r="E10" s="120" t="n">
        <x:f>IFERROR(AVERAGEIF('Presupuesto'!$B$2:$B$25,D10,'Presupuesto'!$L$2:$L$25),0)</x:f>
        <x:v>0.7171223958333334</x:v>
      </x:c>
      <x:c r="J10" s="118" t="str">
        <x:v>2026-07-01</x:v>
      </x:c>
      <x:c r="K10" s="119" t="n">
        <x:f>SUMIF('Presupuesto'!$A$2:$A$25,DATE(2026,7,1),'Presupuesto'!$H$2:$H$25)</x:f>
        <x:v>41683000</x:v>
      </x:c>
    </x:row>
    <x:row r="11">
      <x:c r="D11" s="118" t="str">
        <x:v>Proyecto 08</x:v>
      </x:c>
      <x:c r="E11" s="120" t="n">
        <x:f>IFERROR(AVERAGEIF('Presupuesto'!$B$2:$B$25,D11,'Presupuesto'!$L$2:$L$25),0)</x:f>
        <x:v>0.6188733700974076</x:v>
      </x:c>
      <x:c r="J11" s="118" t="str">
        <x:v>2026-08-01</x:v>
      </x:c>
      <x:c r="K11" s="119" t="n">
        <x:f>SUMIF('Presupuesto'!$A$2:$A$25,DATE(2026,8,1),'Presupuesto'!$H$2:$H$25)</x:f>
        <x:v>22182000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Presupuesto de proyecto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“Presupuesto”.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