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6daa824b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d5fde5d8ffd450d"/>
    <x:sheet xmlns:r="http://schemas.openxmlformats.org/officeDocument/2006/relationships" name="Pronóstico" sheetId="2" r:id="R49ded70b52284d9b"/>
    <x:sheet xmlns:r="http://schemas.openxmlformats.org/officeDocument/2006/relationships" name="Análisis" sheetId="3" r:id="R41e15c2a79274e43"/>
    <x:sheet xmlns:r="http://schemas.openxmlformats.org/officeDocument/2006/relationships" name="Guía de uso" sheetId="4" r:id="Re8e84e9cb1f444fd"/>
    <x:sheet xmlns:r="http://schemas.openxmlformats.org/officeDocument/2006/relationships" name="Fuentes" sheetId="5" r:id="R5ede4d11259e4e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e29abb8994f20" /><Relationship Type="http://schemas.openxmlformats.org/officeDocument/2006/relationships/theme" Target="/xl/theme/theme1.xml" Id="R1f886823c6c946d7" /><Relationship Type="http://schemas.openxmlformats.org/officeDocument/2006/relationships/sharedStrings" Target="/xl/sharedStrings.xml" Id="R52c6641b2f4c440f" /><Relationship Type="http://schemas.openxmlformats.org/officeDocument/2006/relationships/worksheet" Target="/xl/worksheets/sheet1.xml" Id="Rad5fde5d8ffd450d" /><Relationship Type="http://schemas.openxmlformats.org/officeDocument/2006/relationships/worksheet" Target="/xl/worksheets/sheet2.xml" Id="R49ded70b52284d9b" /><Relationship Type="http://schemas.openxmlformats.org/officeDocument/2006/relationships/worksheet" Target="/xl/worksheets/sheet3.xml" Id="R41e15c2a79274e43" /><Relationship Type="http://schemas.openxmlformats.org/officeDocument/2006/relationships/worksheet" Target="/xl/worksheets/sheet4.xml" Id="Re8e84e9cb1f444fd" /><Relationship Type="http://schemas.openxmlformats.org/officeDocument/2006/relationships/worksheet" Target="/xl/worksheets/sheet5.xml" Id="R5ede4d11259e4e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116d9d43fd45f6" /><Relationship Type="http://schemas.openxmlformats.org/officeDocument/2006/relationships/chart" Target="/xl/drawings/charts/chart2.xml" Id="Rc757d12a8f214c7c" /><Relationship Type="http://schemas.openxmlformats.org/officeDocument/2006/relationships/chart" Target="/xl/drawings/charts/chart3.xml" Id="R5939288f5bd445c0" /><Relationship Type="http://schemas.openxmlformats.org/officeDocument/2006/relationships/chart" Target="/xl/drawings/charts/chart4.xml" Id="R2e19f9dce4bf436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Pronóstico base Gs. por Línea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Pronóstico base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Desvío % promedio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Desvío %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Pronóstico base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Pronóstico base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116d9d43fd45f6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57d12a8f214c7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39288f5bd445c0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e19f9dce4bf436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cd2dacad8e44543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Pronóstico de ventas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Pronóstico anual</x:v>
      </x:c>
      <x:c r="C6" s="22"/>
      <x:c r="D6" s="22"/>
      <x:c r="E6" s="22"/>
      <x:c r="F6" s="58" t="str">
        <x:v>Desvío promedio</x:v>
      </x:c>
      <x:c r="G6" s="22"/>
      <x:c r="H6" s="22"/>
      <x:c r="I6" s="22"/>
      <x:c r="J6" s="58" t="str">
        <x:v>Periodos</x:v>
      </x:c>
      <x:c r="K6" s="22"/>
      <x:c r="L6" s="22"/>
      <x:c r="M6" s="58" t="str">
        <x:v>Bajo plan</x:v>
      </x:c>
      <x:c r="N6" s="22"/>
      <x:c r="O6" s="22"/>
      <x:c r="P6" s="22"/>
    </x:row>
    <x:row r="7" ht="19" customHeight="1">
      <x:c r="A7" s="22"/>
      <x:c r="B7" s="59" t="n">
        <x:f>SUM('Pronóstico'!$G$2:$G$25)</x:f>
        <x:v>553995680.106</x:v>
      </x:c>
      <x:c r="C7" s="60"/>
      <x:c r="D7" s="60"/>
      <x:c r="E7" s="61"/>
      <x:c r="F7" s="96" t="n">
        <x:f>AVERAGE('Pronóstico'!$K$2:$K$25)</x:f>
        <x:v>0.16128638816916743</x:v>
      </x:c>
      <x:c r="G7" s="97"/>
      <x:c r="H7" s="97"/>
      <x:c r="I7" s="98"/>
      <x:c r="J7" s="105" t="n">
        <x:f>COUNTA('Pronóstico'!$A$2:$A$25)</x:f>
        <x:v>24</x:v>
      </x:c>
      <x:c r="K7" s="106"/>
      <x:c r="L7" s="107"/>
      <x:c r="M7" s="105" t="n">
        <x:f>COUNTIF('Pronóstico'!$L$2:$L$25,"Abajo")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1cd2dacad8e4454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22" hidden="0" customWidth="1"/>
    <x:col min="5" max="5" width="14" hidden="0" customWidth="1"/>
    <x:col min="6" max="6" width="19" hidden="0" customWidth="1"/>
    <x:col min="7" max="7" width="22" hidden="0" customWidth="1"/>
    <x:col min="8" max="8" width="26" hidden="0" customWidth="1"/>
    <x:col min="9" max="9" width="26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34" customHeight="1">
      <x:c r="A1" s="9" t="str">
        <x:v>Mes</x:v>
      </x:c>
      <x:c r="B1" s="9" t="str">
        <x:v>Línea</x:v>
      </x:c>
      <x:c r="C1" s="9" t="str">
        <x:v>Canal</x:v>
      </x:c>
      <x:c r="D1" s="9" t="str">
        <x:v>Venta histórica Gs.</x:v>
      </x:c>
      <x:c r="E1" s="9" t="str">
        <x:v>Tendencia %</x:v>
      </x:c>
      <x:c r="F1" s="9" t="str">
        <x:v>Estacionalidad %</x:v>
      </x:c>
      <x:c r="G1" s="9" t="str">
        <x:v>Pronóstico base Gs.</x:v>
      </x:c>
      <x:c r="H1" s="9" t="str">
        <x:v>Escenario optimista Gs.</x:v>
      </x:c>
      <x:c r="I1" s="9" t="str">
        <x:v>Escenario conservador Gs.</x:v>
      </x:c>
      <x:c r="J1" s="9" t="str">
        <x:v>Real Gs.</x:v>
      </x:c>
      <x:c r="K1" s="9" t="str">
        <x:v>Desvío %</x:v>
      </x:c>
      <x:c r="L1" s="9" t="str">
        <x:v>Estado</x:v>
      </x:c>
    </x:row>
    <x:row r="2" ht="21" customHeight="1">
      <x:c r="A2" s="18" t="n">
        <x:v>46023</x:v>
      </x:c>
      <x:c r="B2" s="19" t="str">
        <x:v>Servicios</x:v>
      </x:c>
      <x:c r="C2" s="19" t="str">
        <x:v>Directo</x:v>
      </x:c>
      <x:c r="D2" s="20" t="n">
        <x:v>11503000</x:v>
      </x:c>
      <x:c r="E2" s="21" t="n">
        <x:v>0.124</x:v>
      </x:c>
      <x:c r="F2" s="21" t="n">
        <x:v>0.882</x:v>
      </x:c>
      <x:c r="G2" s="20" t="n">
        <x:f>D2*(1+E2)*F2</x:f>
        <x:v>11403706.104000002</x:v>
      </x:c>
      <x:c r="H2" s="20" t="n">
        <x:f>G2*1.12</x:f>
        <x:v>12772150.836480003</x:v>
      </x:c>
      <x:c r="I2" s="20" t="n">
        <x:f>G2*0.90</x:f>
        <x:v>10263335.493600002</x:v>
      </x:c>
      <x:c r="J2" s="20" t="n">
        <x:v>19543000</x:v>
      </x:c>
      <x:c r="K2" s="21" t="n">
        <x:f>IFERROR((J2-G2)/G2,0)</x:f>
        <x:v>0.7137411137897558</x:v>
      </x:c>
      <x:c r="L2" s="19" t="str">
        <x:v>En línea</x:v>
      </x:c>
    </x:row>
    <x:row r="3" ht="21" customHeight="1">
      <x:c r="A3" s="18" t="n">
        <x:v>46054</x:v>
      </x:c>
      <x:c r="B3" s="19" t="str">
        <x:v>Software</x:v>
      </x:c>
      <x:c r="C3" s="19" t="str">
        <x:v>Digital</x:v>
      </x:c>
      <x:c r="D3" s="20" t="n">
        <x:v>14641000</x:v>
      </x:c>
      <x:c r="E3" s="21" t="n">
        <x:v>0.057</x:v>
      </x:c>
      <x:c r="F3" s="21" t="n">
        <x:v>1.051</x:v>
      </x:c>
      <x:c r="G3" s="20" t="n">
        <x:f>D3*(1+E3)*F3</x:f>
        <x:v>16264789.386999998</x:v>
      </x:c>
      <x:c r="H3" s="20" t="n">
        <x:f>G3*1.12</x:f>
        <x:v>18216564.11344</x:v>
      </x:c>
      <x:c r="I3" s="20" t="n">
        <x:f>G3*0.90</x:f>
        <x:v>14638310.448299998</x:v>
      </x:c>
      <x:c r="J3" s="20" t="n">
        <x:v>25685000</x:v>
      </x:c>
      <x:c r="K3" s="21" t="n">
        <x:f>IFERROR((J3-G3)/G3,0)</x:f>
        <x:v>0.5791781491206593</x:v>
      </x:c>
      <x:c r="L3" s="19" t="str">
        <x:v>Arriba</x:v>
      </x:c>
    </x:row>
    <x:row r="4" ht="21" customHeight="1">
      <x:c r="A4" s="18" t="n">
        <x:v>46082</x:v>
      </x:c>
      <x:c r="B4" s="19" t="str">
        <x:v>Soporte</x:v>
      </x:c>
      <x:c r="C4" s="19" t="str">
        <x:v>Partners</x:v>
      </x:c>
      <x:c r="D4" s="20" t="n">
        <x:v>27868000</x:v>
      </x:c>
      <x:c r="E4" s="21" t="n">
        <x:v>-0.071</x:v>
      </x:c>
      <x:c r="F4" s="21" t="n">
        <x:v>0.83</x:v>
      </x:c>
      <x:c r="G4" s="20" t="n">
        <x:f>D4*(1+E4)*F4</x:f>
        <x:v>21488178.759999998</x:v>
      </x:c>
      <x:c r="H4" s="20" t="n">
        <x:f>G4*1.12</x:f>
        <x:v>24066760.2112</x:v>
      </x:c>
      <x:c r="I4" s="20" t="n">
        <x:f>G4*0.90</x:f>
        <x:v>19339360.884</x:v>
      </x:c>
      <x:c r="J4" s="20" t="n">
        <x:v>35277000</x:v>
      </x:c>
      <x:c r="K4" s="21" t="n">
        <x:f>IFERROR((J4-G4)/G4,0)</x:f>
        <x:v>0.6416933419070273</x:v>
      </x:c>
      <x:c r="L4" s="19" t="str">
        <x:v>Abajo</x:v>
      </x:c>
    </x:row>
    <x:row r="5" ht="21" customHeight="1">
      <x:c r="A5" s="18" t="n">
        <x:v>46113</x:v>
      </x:c>
      <x:c r="B5" s="19" t="str">
        <x:v>Consultoría</x:v>
      </x:c>
      <x:c r="C5" s="19" t="str">
        <x:v>Directo</x:v>
      </x:c>
      <x:c r="D5" s="20" t="n">
        <x:v>10224000</x:v>
      </x:c>
      <x:c r="E5" s="21" t="n">
        <x:v>-0.055</x:v>
      </x:c>
      <x:c r="F5" s="21" t="n">
        <x:v>1.099</x:v>
      </x:c>
      <x:c r="G5" s="20" t="n">
        <x:f>D5*(1+E5)*F5</x:f>
        <x:v>10618186.32</x:v>
      </x:c>
      <x:c r="H5" s="20" t="n">
        <x:f>G5*1.12</x:f>
        <x:v>11892368.6784</x:v>
      </x:c>
      <x:c r="I5" s="20" t="n">
        <x:f>G5*0.90</x:f>
        <x:v>9556367.688000001</x:v>
      </x:c>
      <x:c r="J5" s="20" t="n">
        <x:v>16280000</x:v>
      </x:c>
      <x:c r="K5" s="21" t="n">
        <x:f>IFERROR((J5-G5)/G5,0)</x:f>
        <x:v>0.5332185280395418</x:v>
      </x:c>
      <x:c r="L5" s="19" t="str">
        <x:v>En línea</x:v>
      </x:c>
    </x:row>
    <x:row r="6" ht="21" customHeight="1">
      <x:c r="A6" s="18" t="n">
        <x:v>46143</x:v>
      </x:c>
      <x:c r="B6" s="19" t="str">
        <x:v>Servicios</x:v>
      </x:c>
      <x:c r="C6" s="19" t="str">
        <x:v>Digital</x:v>
      </x:c>
      <x:c r="D6" s="20" t="n">
        <x:v>22575000</x:v>
      </x:c>
      <x:c r="E6" s="21" t="n">
        <x:v>-0.056</x:v>
      </x:c>
      <x:c r="F6" s="21" t="n">
        <x:v>1.111</x:v>
      </x:c>
      <x:c r="G6" s="20" t="n">
        <x:f>D6*(1+E6)*F6</x:f>
        <x:v>23676298.8</x:v>
      </x:c>
      <x:c r="H6" s="20" t="n">
        <x:f>G6*1.12</x:f>
        <x:v>26517454.656000003</x:v>
      </x:c>
      <x:c r="I6" s="20" t="n">
        <x:f>G6*0.90</x:f>
        <x:v>21308668.92</x:v>
      </x:c>
      <x:c r="J6" s="20" t="n">
        <x:v>30165000</x:v>
      </x:c>
      <x:c r="K6" s="21" t="n">
        <x:f>IFERROR((J6-G6)/G6,0)</x:f>
        <x:v>0.2740589335694648</x:v>
      </x:c>
      <x:c r="L6" s="19" t="str">
        <x:v>Arriba</x:v>
      </x:c>
    </x:row>
    <x:row r="7" ht="21" customHeight="1">
      <x:c r="A7" s="18" t="n">
        <x:v>46174</x:v>
      </x:c>
      <x:c r="B7" s="19" t="str">
        <x:v>Software</x:v>
      </x:c>
      <x:c r="C7" s="19" t="str">
        <x:v>Partners</x:v>
      </x:c>
      <x:c r="D7" s="20" t="n">
        <x:v>31540000</x:v>
      </x:c>
      <x:c r="E7" s="21" t="n">
        <x:v>0.127</x:v>
      </x:c>
      <x:c r="F7" s="21" t="n">
        <x:v>1.067</x:v>
      </x:c>
      <x:c r="G7" s="20" t="n">
        <x:f>D7*(1+E7)*F7</x:f>
        <x:v>37927133.86</x:v>
      </x:c>
      <x:c r="H7" s="20" t="n">
        <x:f>G7*1.12</x:f>
        <x:v>42478389.923200004</x:v>
      </x:c>
      <x:c r="I7" s="20" t="n">
        <x:f>G7*0.90</x:f>
        <x:v>34134420.474</x:v>
      </x:c>
      <x:c r="J7" s="20" t="n">
        <x:v>24164000</x:v>
      </x:c>
      <x:c r="K7" s="21" t="n">
        <x:f>IFERROR((J7-G7)/G7,0)</x:f>
        <x:v>-0.36288357329619736</x:v>
      </x:c>
      <x:c r="L7" s="19" t="str">
        <x:v>Abajo</x:v>
      </x:c>
    </x:row>
    <x:row r="8" ht="21" customHeight="1">
      <x:c r="A8" s="18" t="n">
        <x:v>46204</x:v>
      </x:c>
      <x:c r="B8" s="19" t="str">
        <x:v>Soporte</x:v>
      </x:c>
      <x:c r="C8" s="19" t="str">
        <x:v>Directo</x:v>
      </x:c>
      <x:c r="D8" s="20" t="n">
        <x:v>22794000</x:v>
      </x:c>
      <x:c r="E8" s="21" t="n">
        <x:v>0.093</x:v>
      </x:c>
      <x:c r="F8" s="21" t="n">
        <x:v>0.844</x:v>
      </x:c>
      <x:c r="G8" s="20" t="n">
        <x:f>D8*(1+E8)*F8</x:f>
        <x:v>21027282.648</x:v>
      </x:c>
      <x:c r="H8" s="20" t="n">
        <x:f>G8*1.12</x:f>
        <x:v>23550556.56576</x:v>
      </x:c>
      <x:c r="I8" s="20" t="n">
        <x:f>G8*0.90</x:f>
        <x:v>18924554.383199997</x:v>
      </x:c>
      <x:c r="J8" s="20" t="n">
        <x:v>31301000</x:v>
      </x:c>
      <x:c r="K8" s="21" t="n">
        <x:f>IFERROR((J8-G8)/G8,0)</x:f>
        <x:v>0.4885898726898591</x:v>
      </x:c>
      <x:c r="L8" s="19" t="str">
        <x:v>En línea</x:v>
      </x:c>
    </x:row>
    <x:row r="9" ht="21" customHeight="1">
      <x:c r="A9" s="18" t="n">
        <x:v>46235</x:v>
      </x:c>
      <x:c r="B9" s="19" t="str">
        <x:v>Consultoría</x:v>
      </x:c>
      <x:c r="C9" s="19" t="str">
        <x:v>Digital</x:v>
      </x:c>
      <x:c r="D9" s="20" t="n">
        <x:v>10704000</x:v>
      </x:c>
      <x:c r="E9" s="21" t="n">
        <x:v>0.097</x:v>
      </x:c>
      <x:c r="F9" s="21" t="n">
        <x:v>1.22</x:v>
      </x:c>
      <x:c r="G9" s="20" t="n">
        <x:f>D9*(1+E9)*F9</x:f>
        <x:v>14325591.36</x:v>
      </x:c>
      <x:c r="H9" s="20" t="n">
        <x:f>G9*1.12</x:f>
        <x:v>16044662.3232</x:v>
      </x:c>
      <x:c r="I9" s="20" t="n">
        <x:f>G9*0.90</x:f>
        <x:v>12893032.224</x:v>
      </x:c>
      <x:c r="J9" s="20" t="n">
        <x:v>34711000</x:v>
      </x:c>
      <x:c r="K9" s="21" t="n">
        <x:f>IFERROR((J9-G9)/G9,0)</x:f>
        <x:v>1.4230064314776043</x:v>
      </x:c>
      <x:c r="L9" s="19" t="str">
        <x:v>Arriba</x:v>
      </x:c>
    </x:row>
    <x:row r="10" ht="21" customHeight="1">
      <x:c r="A10" s="18" t="n">
        <x:v>46266</x:v>
      </x:c>
      <x:c r="B10" s="19" t="str">
        <x:v>Servicios</x:v>
      </x:c>
      <x:c r="C10" s="19" t="str">
        <x:v>Partners</x:v>
      </x:c>
      <x:c r="D10" s="20" t="n">
        <x:v>24066000</x:v>
      </x:c>
      <x:c r="E10" s="21" t="n">
        <x:v>-0.027</x:v>
      </x:c>
      <x:c r="F10" s="21" t="n">
        <x:v>0.825</x:v>
      </x:c>
      <x:c r="G10" s="20" t="n">
        <x:f>D10*(1+E10)*F10</x:f>
        <x:v>19318379.849999998</x:v>
      </x:c>
      <x:c r="H10" s="20" t="n">
        <x:f>G10*1.12</x:f>
        <x:v>21636585.432</x:v>
      </x:c>
      <x:c r="I10" s="20" t="n">
        <x:f>G10*0.90</x:f>
        <x:v>17386541.865</x:v>
      </x:c>
      <x:c r="J10" s="20" t="n">
        <x:v>8732000</x:v>
      </x:c>
      <x:c r="K10" s="21" t="n">
        <x:f>IFERROR((J10-G10)/G10,0)</x:f>
        <x:v>-0.5479952217628643</x:v>
      </x:c>
      <x:c r="L10" s="19" t="str">
        <x:v>Abajo</x:v>
      </x:c>
    </x:row>
    <x:row r="11" ht="21" customHeight="1">
      <x:c r="A11" s="18" t="n">
        <x:v>46296</x:v>
      </x:c>
      <x:c r="B11" s="19" t="str">
        <x:v>Software</x:v>
      </x:c>
      <x:c r="C11" s="19" t="str">
        <x:v>Directo</x:v>
      </x:c>
      <x:c r="D11" s="20" t="n">
        <x:v>19401000</x:v>
      </x:c>
      <x:c r="E11" s="21" t="n">
        <x:v>0.039</x:v>
      </x:c>
      <x:c r="F11" s="21" t="n">
        <x:v>0.939</x:v>
      </x:c>
      <x:c r="G11" s="20" t="n">
        <x:f>D11*(1+E11)*F11</x:f>
        <x:v>18928023.020999998</x:v>
      </x:c>
      <x:c r="H11" s="20" t="n">
        <x:f>G11*1.12</x:f>
        <x:v>21199385.78352</x:v>
      </x:c>
      <x:c r="I11" s="20" t="n">
        <x:f>G11*0.90</x:f>
        <x:v>17035220.7189</x:v>
      </x:c>
      <x:c r="J11" s="20" t="n">
        <x:v>17283000</x:v>
      </x:c>
      <x:c r="K11" s="21" t="n">
        <x:f>IFERROR((J11-G11)/G11,0)</x:f>
        <x:v>-0.08690939456143416</x:v>
      </x:c>
      <x:c r="L11" s="19" t="str">
        <x:v>En línea</x:v>
      </x:c>
    </x:row>
    <x:row r="12" ht="21" customHeight="1">
      <x:c r="A12" s="18" t="n">
        <x:v>46327</x:v>
      </x:c>
      <x:c r="B12" s="19" t="str">
        <x:v>Soporte</x:v>
      </x:c>
      <x:c r="C12" s="19" t="str">
        <x:v>Digital</x:v>
      </x:c>
      <x:c r="D12" s="20" t="n">
        <x:v>31060000</x:v>
      </x:c>
      <x:c r="E12" s="21" t="n">
        <x:v>0.053</x:v>
      </x:c>
      <x:c r="F12" s="21" t="n">
        <x:v>1.188</x:v>
      </x:c>
      <x:c r="G12" s="20" t="n">
        <x:f>D12*(1+E12)*F12</x:f>
        <x:v>38854941.839999996</x:v>
      </x:c>
      <x:c r="H12" s="20" t="n">
        <x:f>G12*1.12</x:f>
        <x:v>43517534.8608</x:v>
      </x:c>
      <x:c r="I12" s="20" t="n">
        <x:f>G12*0.90</x:f>
        <x:v>34969447.655999996</x:v>
      </x:c>
      <x:c r="J12" s="20" t="n">
        <x:v>34023000</x:v>
      </x:c>
      <x:c r="K12" s="21" t="n">
        <x:f>IFERROR((J12-G12)/G12,0)</x:f>
        <x:v>-0.12435848855204454</x:v>
      </x:c>
      <x:c r="L12" s="19" t="str">
        <x:v>Arriba</x:v>
      </x:c>
    </x:row>
    <x:row r="13" ht="21" customHeight="1">
      <x:c r="A13" s="18" t="n">
        <x:v>46357</x:v>
      </x:c>
      <x:c r="B13" s="19" t="str">
        <x:v>Consultoría</x:v>
      </x:c>
      <x:c r="C13" s="19" t="str">
        <x:v>Partners</x:v>
      </x:c>
      <x:c r="D13" s="20" t="n">
        <x:v>10118000</x:v>
      </x:c>
      <x:c r="E13" s="21" t="n">
        <x:v>0.161</x:v>
      </x:c>
      <x:c r="F13" s="21" t="n">
        <x:v>0.844</x:v>
      </x:c>
      <x:c r="G13" s="20" t="n">
        <x:f>D13*(1+E13)*F13</x:f>
        <x:v>9914466.311999999</x:v>
      </x:c>
      <x:c r="H13" s="20" t="n">
        <x:f>G13*1.12</x:f>
        <x:v>11104202.269439999</x:v>
      </x:c>
      <x:c r="I13" s="20" t="n">
        <x:f>G13*0.90</x:f>
        <x:v>8923019.6808</x:v>
      </x:c>
      <x:c r="J13" s="20" t="n">
        <x:v>20790000</x:v>
      </x:c>
      <x:c r="K13" s="21" t="n">
        <x:f>IFERROR((J13-G13)/G13,0)</x:f>
        <x:v>1.0969358658102224</x:v>
      </x:c>
      <x:c r="L13" s="19" t="str">
        <x:v>Abajo</x:v>
      </x:c>
    </x:row>
    <x:row r="14" ht="21" customHeight="1">
      <x:c r="A14" s="18" t="n">
        <x:v>46023</x:v>
      </x:c>
      <x:c r="B14" s="19" t="str">
        <x:v>Servicios</x:v>
      </x:c>
      <x:c r="C14" s="19" t="str">
        <x:v>Directo</x:v>
      </x:c>
      <x:c r="D14" s="20" t="n">
        <x:v>25781000</x:v>
      </x:c>
      <x:c r="E14" s="21" t="n">
        <x:v>0.039</x:v>
      </x:c>
      <x:c r="F14" s="21" t="n">
        <x:v>0.988</x:v>
      </x:c>
      <x:c r="G14" s="20" t="n">
        <x:f>D14*(1+E14)*F14</x:f>
        <x:v>26465021.491999995</x:v>
      </x:c>
      <x:c r="H14" s="20" t="n">
        <x:f>G14*1.12</x:f>
        <x:v>29640824.071039997</x:v>
      </x:c>
      <x:c r="I14" s="20" t="n">
        <x:f>G14*0.90</x:f>
        <x:v>23818519.342799995</x:v>
      </x:c>
      <x:c r="J14" s="20" t="n">
        <x:v>8819000</x:v>
      </x:c>
      <x:c r="K14" s="21" t="n">
        <x:f>IFERROR((J14-G14)/G14,0)</x:f>
        <x:v>-0.6667676992944872</x:v>
      </x:c>
      <x:c r="L14" s="19" t="str">
        <x:v>En línea</x:v>
      </x:c>
    </x:row>
    <x:row r="15" ht="21" customHeight="1">
      <x:c r="A15" s="18" t="n">
        <x:v>46054</x:v>
      </x:c>
      <x:c r="B15" s="19" t="str">
        <x:v>Software</x:v>
      </x:c>
      <x:c r="C15" s="19" t="str">
        <x:v>Digital</x:v>
      </x:c>
      <x:c r="D15" s="20" t="n">
        <x:v>24814000</x:v>
      </x:c>
      <x:c r="E15" s="21" t="n">
        <x:v>0.032</x:v>
      </x:c>
      <x:c r="F15" s="21" t="n">
        <x:v>0.842</x:v>
      </x:c>
      <x:c r="G15" s="20" t="n">
        <x:f>D15*(1+E15)*F15</x:f>
        <x:v>21561976.415999997</x:v>
      </x:c>
      <x:c r="H15" s="20" t="n">
        <x:f>G15*1.12</x:f>
        <x:v>24149413.58592</x:v>
      </x:c>
      <x:c r="I15" s="20" t="n">
        <x:f>G15*0.90</x:f>
        <x:v>19405778.7744</x:v>
      </x:c>
      <x:c r="J15" s="20" t="n">
        <x:v>31251000</x:v>
      </x:c>
      <x:c r="K15" s="21" t="n">
        <x:f>IFERROR((J15-G15)/G15,0)</x:f>
        <x:v>0.44935693264232923</x:v>
      </x:c>
      <x:c r="L15" s="19" t="str">
        <x:v>Arriba</x:v>
      </x:c>
    </x:row>
    <x:row r="16" ht="21" customHeight="1">
      <x:c r="A16" s="18" t="n">
        <x:v>46082</x:v>
      </x:c>
      <x:c r="B16" s="19" t="str">
        <x:v>Soporte</x:v>
      </x:c>
      <x:c r="C16" s="19" t="str">
        <x:v>Partners</x:v>
      </x:c>
      <x:c r="D16" s="20" t="n">
        <x:v>25201000</x:v>
      </x:c>
      <x:c r="E16" s="21" t="n">
        <x:v>0.105</x:v>
      </x:c>
      <x:c r="F16" s="21" t="n">
        <x:v>0.915</x:v>
      </x:c>
      <x:c r="G16" s="20" t="n">
        <x:f>D16*(1+E16)*F16</x:f>
        <x:v>25480101.075</x:v>
      </x:c>
      <x:c r="H16" s="20" t="n">
        <x:f>G16*1.12</x:f>
        <x:v>28537713.204000004</x:v>
      </x:c>
      <x:c r="I16" s="20" t="n">
        <x:f>G16*0.90</x:f>
        <x:v>22932090.9675</x:v>
      </x:c>
      <x:c r="J16" s="20" t="n">
        <x:v>19408000</x:v>
      </x:c>
      <x:c r="K16" s="21" t="n">
        <x:f>IFERROR((J16-G16)/G16,0)</x:f>
        <x:v>-0.23830757409976244</x:v>
      </x:c>
      <x:c r="L16" s="19" t="str">
        <x:v>Abajo</x:v>
      </x:c>
    </x:row>
    <x:row r="17" ht="21" customHeight="1">
      <x:c r="A17" s="18" t="n">
        <x:v>46113</x:v>
      </x:c>
      <x:c r="B17" s="19" t="str">
        <x:v>Consultoría</x:v>
      </x:c>
      <x:c r="C17" s="19" t="str">
        <x:v>Directo</x:v>
      </x:c>
      <x:c r="D17" s="20" t="n">
        <x:v>34030000</x:v>
      </x:c>
      <x:c r="E17" s="21" t="n">
        <x:v>0.021</x:v>
      </x:c>
      <x:c r="F17" s="21" t="n">
        <x:v>0.897</x:v>
      </x:c>
      <x:c r="G17" s="20" t="n">
        <x:f>D17*(1+E17)*F17</x:f>
        <x:v>31165933.11</x:v>
      </x:c>
      <x:c r="H17" s="20" t="n">
        <x:f>G17*1.12</x:f>
        <x:v>34905845.0832</x:v>
      </x:c>
      <x:c r="I17" s="20" t="n">
        <x:f>G17*0.90</x:f>
        <x:v>28049339.799</x:v>
      </x:c>
      <x:c r="J17" s="20" t="n">
        <x:v>7363000</x:v>
      </x:c>
      <x:c r="K17" s="21" t="n">
        <x:f>IFERROR((J17-G17)/G17,0)</x:f>
        <x:v>-0.763748450142265</x:v>
      </x:c>
      <x:c r="L17" s="19" t="str">
        <x:v>En línea</x:v>
      </x:c>
    </x:row>
    <x:row r="18" ht="21" customHeight="1">
      <x:c r="A18" s="18" t="n">
        <x:v>46143</x:v>
      </x:c>
      <x:c r="B18" s="19" t="str">
        <x:v>Servicios</x:v>
      </x:c>
      <x:c r="C18" s="19" t="str">
        <x:v>Digital</x:v>
      </x:c>
      <x:c r="D18" s="20" t="n">
        <x:v>12343000</x:v>
      </x:c>
      <x:c r="E18" s="21" t="n">
        <x:v>0.068</x:v>
      </x:c>
      <x:c r="F18" s="21" t="n">
        <x:v>1.122</x:v>
      </x:c>
      <x:c r="G18" s="20" t="n">
        <x:f>D18*(1+E18)*F18</x:f>
        <x:v>14790567.528</x:v>
      </x:c>
      <x:c r="H18" s="20" t="n">
        <x:f>G18*1.12</x:f>
        <x:v>16565435.631360002</x:v>
      </x:c>
      <x:c r="I18" s="20" t="n">
        <x:f>G18*0.90</x:f>
        <x:v>13311510.775200002</x:v>
      </x:c>
      <x:c r="J18" s="20" t="n">
        <x:v>37283000</x:v>
      </x:c>
      <x:c r="K18" s="21" t="n">
        <x:f>IFERROR((J18-G18)/G18,0)</x:f>
        <x:v>1.5207281552529752</x:v>
      </x:c>
      <x:c r="L18" s="19" t="str">
        <x:v>Arriba</x:v>
      </x:c>
    </x:row>
    <x:row r="19" ht="21" customHeight="1">
      <x:c r="A19" s="18" t="n">
        <x:v>46174</x:v>
      </x:c>
      <x:c r="B19" s="19" t="str">
        <x:v>Software</x:v>
      </x:c>
      <x:c r="C19" s="19" t="str">
        <x:v>Partners</x:v>
      </x:c>
      <x:c r="D19" s="20" t="n">
        <x:v>27428000</x:v>
      </x:c>
      <x:c r="E19" s="21" t="n">
        <x:v>0.156</x:v>
      </x:c>
      <x:c r="F19" s="21" t="n">
        <x:v>0.934</x:v>
      </x:c>
      <x:c r="G19" s="20" t="n">
        <x:f>D19*(1+E19)*F19</x:f>
        <x:v>29614121.312</x:v>
      </x:c>
      <x:c r="H19" s="20" t="n">
        <x:f>G19*1.12</x:f>
        <x:v>33167815.86944</x:v>
      </x:c>
      <x:c r="I19" s="20" t="n">
        <x:f>G19*0.90</x:f>
        <x:v>26652709.1808</x:v>
      </x:c>
      <x:c r="J19" s="20" t="n">
        <x:v>30056000</x:v>
      </x:c>
      <x:c r="K19" s="21" t="n">
        <x:f>IFERROR((J19-G19)/G19,0)</x:f>
        <x:v>0.014921215569578506</x:v>
      </x:c>
      <x:c r="L19" s="19" t="str">
        <x:v>Abajo</x:v>
      </x:c>
    </x:row>
    <x:row r="20" ht="21" customHeight="1">
      <x:c r="A20" s="18" t="n">
        <x:v>46204</x:v>
      </x:c>
      <x:c r="B20" s="19" t="str">
        <x:v>Soporte</x:v>
      </x:c>
      <x:c r="C20" s="19" t="str">
        <x:v>Directo</x:v>
      </x:c>
      <x:c r="D20" s="20" t="n">
        <x:v>10789000</x:v>
      </x:c>
      <x:c r="E20" s="21" t="n">
        <x:v>0.132</x:v>
      </x:c>
      <x:c r="F20" s="21" t="n">
        <x:v>0.994</x:v>
      </x:c>
      <x:c r="G20" s="20" t="n">
        <x:f>D20*(1+E20)*F20</x:f>
        <x:v>12139869.112000002</x:v>
      </x:c>
      <x:c r="H20" s="20" t="n">
        <x:f>G20*1.12</x:f>
        <x:v>13596653.405440003</x:v>
      </x:c>
      <x:c r="I20" s="20" t="n">
        <x:f>G20*0.90</x:f>
        <x:v>10925882.200800002</x:v>
      </x:c>
      <x:c r="J20" s="20" t="n">
        <x:v>21703000</x:v>
      </x:c>
      <x:c r="K20" s="21" t="n">
        <x:f>IFERROR((J20-G20)/G20,0)</x:f>
        <x:v>0.7877457985561844</x:v>
      </x:c>
      <x:c r="L20" s="19" t="str">
        <x:v>En línea</x:v>
      </x:c>
    </x:row>
    <x:row r="21" ht="21" customHeight="1">
      <x:c r="A21" s="18" t="n">
        <x:v>46235</x:v>
      </x:c>
      <x:c r="B21" s="19" t="str">
        <x:v>Consultoría</x:v>
      </x:c>
      <x:c r="C21" s="19" t="str">
        <x:v>Digital</x:v>
      </x:c>
      <x:c r="D21" s="20" t="n">
        <x:v>31779000</x:v>
      </x:c>
      <x:c r="E21" s="21" t="n">
        <x:v>0.029</x:v>
      </x:c>
      <x:c r="F21" s="21" t="n">
        <x:v>1.054</x:v>
      </x:c>
      <x:c r="G21" s="20" t="n">
        <x:f>D21*(1+E21)*F21</x:f>
        <x:v>34466422.914</x:v>
      </x:c>
      <x:c r="H21" s="20" t="n">
        <x:f>G21*1.12</x:f>
        <x:v>38602393.66368</x:v>
      </x:c>
      <x:c r="I21" s="20" t="n">
        <x:f>G21*0.90</x:f>
        <x:v>31019780.622599997</x:v>
      </x:c>
      <x:c r="J21" s="20" t="n">
        <x:v>22061000</x:v>
      </x:c>
      <x:c r="K21" s="21" t="n">
        <x:f>IFERROR((J21-G21)/G21,0)</x:f>
        <x:v>-0.35992777506832624</x:v>
      </x:c>
      <x:c r="L21" s="19" t="str">
        <x:v>Arriba</x:v>
      </x:c>
    </x:row>
    <x:row r="22" ht="21" customHeight="1">
      <x:c r="A22" s="18" t="n">
        <x:v>46266</x:v>
      </x:c>
      <x:c r="B22" s="19" t="str">
        <x:v>Servicios</x:v>
      </x:c>
      <x:c r="C22" s="19" t="str">
        <x:v>Partners</x:v>
      </x:c>
      <x:c r="D22" s="20" t="n">
        <x:v>32633000</x:v>
      </x:c>
      <x:c r="E22" s="21" t="n">
        <x:v>0.099</x:v>
      </x:c>
      <x:c r="F22" s="21" t="n">
        <x:v>0.827</x:v>
      </x:c>
      <x:c r="G22" s="20" t="n">
        <x:f>D22*(1+E22)*F22</x:f>
        <x:v>29659252.608999997</x:v>
      </x:c>
      <x:c r="H22" s="20" t="n">
        <x:f>G22*1.12</x:f>
        <x:v>33218362.92208</x:v>
      </x:c>
      <x:c r="I22" s="20" t="n">
        <x:f>G22*0.90</x:f>
        <x:v>26693327.3481</x:v>
      </x:c>
      <x:c r="J22" s="20" t="n">
        <x:v>8259000</x:v>
      </x:c>
      <x:c r="K22" s="21" t="n">
        <x:f>IFERROR((J22-G22)/G22,0)</x:f>
        <x:v>-0.7215371503497079</x:v>
      </x:c>
      <x:c r="L22" s="19" t="str">
        <x:v>Abajo</x:v>
      </x:c>
    </x:row>
    <x:row r="23" ht="21" customHeight="1">
      <x:c r="A23" s="18" t="n">
        <x:v>46296</x:v>
      </x:c>
      <x:c r="B23" s="19" t="str">
        <x:v>Software</x:v>
      </x:c>
      <x:c r="C23" s="19" t="str">
        <x:v>Directo</x:v>
      </x:c>
      <x:c r="D23" s="20" t="n">
        <x:v>29380000</x:v>
      </x:c>
      <x:c r="E23" s="21" t="n">
        <x:v>0.027</x:v>
      </x:c>
      <x:c r="F23" s="21" t="n">
        <x:v>0.888</x:v>
      </x:c>
      <x:c r="G23" s="20" t="n">
        <x:f>D23*(1+E23)*F23</x:f>
        <x:v>26793854.879999995</x:v>
      </x:c>
      <x:c r="H23" s="20" t="n">
        <x:f>G23*1.12</x:f>
        <x:v>30009117.4656</x:v>
      </x:c>
      <x:c r="I23" s="20" t="n">
        <x:f>G23*0.90</x:f>
        <x:v>24114469.391999997</x:v>
      </x:c>
      <x:c r="J23" s="20" t="n">
        <x:v>29468000</x:v>
      </x:c>
      <x:c r="K23" s="21" t="n">
        <x:f>IFERROR((J23-G23)/G23,0)</x:f>
        <x:v>0.09980441903475762</x:v>
      </x:c>
      <x:c r="L23" s="19" t="str">
        <x:v>En línea</x:v>
      </x:c>
    </x:row>
    <x:row r="24" ht="21" customHeight="1">
      <x:c r="A24" s="18" t="n">
        <x:v>46327</x:v>
      </x:c>
      <x:c r="B24" s="19" t="str">
        <x:v>Soporte</x:v>
      </x:c>
      <x:c r="C24" s="19" t="str">
        <x:v>Digital</x:v>
      </x:c>
      <x:c r="D24" s="20" t="n">
        <x:v>34871000</x:v>
      </x:c>
      <x:c r="E24" s="21" t="n">
        <x:v>0.14</x:v>
      </x:c>
      <x:c r="F24" s="21" t="n">
        <x:v>1.039</x:v>
      </x:c>
      <x:c r="G24" s="20" t="n">
        <x:f>D24*(1+E24)*F24</x:f>
        <x:v>41303304.660000004</x:v>
      </x:c>
      <x:c r="H24" s="20" t="n">
        <x:f>G24*1.12</x:f>
        <x:v>46259701.21920001</x:v>
      </x:c>
      <x:c r="I24" s="20" t="n">
        <x:f>G24*0.90</x:f>
        <x:v>37172974.194000006</x:v>
      </x:c>
      <x:c r="J24" s="20" t="n">
        <x:v>23435000</x:v>
      </x:c>
      <x:c r="K24" s="21" t="n">
        <x:f>IFERROR((J24-G24)/G24,0)</x:f>
        <x:v>-0.432611986064749</x:v>
      </x:c>
      <x:c r="L24" s="19" t="str">
        <x:v>Arriba</x:v>
      </x:c>
    </x:row>
    <x:row r="25" ht="21" customHeight="1">
      <x:c r="A25" s="18" t="n">
        <x:v>46357</x:v>
      </x:c>
      <x:c r="B25" s="19" t="str">
        <x:v>Consultoría</x:v>
      </x:c>
      <x:c r="C25" s="19" t="str">
        <x:v>Partners</x:v>
      </x:c>
      <x:c r="D25" s="20" t="n">
        <x:v>19912000</x:v>
      </x:c>
      <x:c r="E25" s="21" t="n">
        <x:v>-0.023</x:v>
      </x:c>
      <x:c r="F25" s="21" t="n">
        <x:v>0.864</x:v>
      </x:c>
      <x:c r="G25" s="20" t="n">
        <x:f>D25*(1+E25)*F25</x:f>
        <x:v>16808276.736</x:v>
      </x:c>
      <x:c r="H25" s="20" t="n">
        <x:f>G25*1.12</x:f>
        <x:v>18825269.944320004</x:v>
      </x:c>
      <x:c r="I25" s="20" t="n">
        <x:f>G25*0.90</x:f>
        <x:v>15127449.062400002</x:v>
      </x:c>
      <x:c r="J25" s="20" t="n">
        <x:v>9294000</x:v>
      </x:c>
      <x:c r="K25" s="21" t="n">
        <x:f>IFERROR((J25-G25)/G25,0)</x:f>
        <x:v>-0.44705812820810525</x:v>
      </x:c>
      <x:c r="L25" s="19" t="str">
        <x:v>Abajo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Línea</x:v>
      </x:c>
      <x:c r="B3" s="117" t="str">
        <x:v>Pronóstico base Gs.</x:v>
      </x:c>
      <x:c r="D3" s="117" t="str">
        <x:v>Canal</x:v>
      </x:c>
      <x:c r="E3" s="117" t="str">
        <x:v>Desvío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Pronóstico base Gs.</x:v>
      </x:c>
    </x:row>
    <x:row r="4">
      <x:c r="A4" s="118" t="str">
        <x:v>Servicios</x:v>
      </x:c>
      <x:c r="B4" s="119" t="n">
        <x:f>SUMIF('Pronóstico'!$B$2:$B$25,A4,'Pronóstico'!$G$2:$G$25)</x:f>
        <x:v>125313226.38299999</x:v>
      </x:c>
      <x:c r="D4" s="118" t="str">
        <x:v>Directo</x:v>
      </x:c>
      <x:c r="E4" s="120" t="n">
        <x:f>IFERROR(AVERAGEIF('Pronóstico'!$C$2:$C$25,D4,'Pronóstico'!$K$2:$K$25),0)</x:f>
        <x:v>0.13820927351398907</x:v>
      </x:c>
      <x:c r="G4" s="118" t="str">
        <x:v>En línea</x:v>
      </x:c>
      <x:c r="H4" s="121" t="n">
        <x:f>COUNTIF('Pronóstico'!$L$2:$L$25,G4)</x:f>
        <x:v>8</x:v>
      </x:c>
      <x:c r="J4" s="118" t="str">
        <x:v>2026-01-01</x:v>
      </x:c>
      <x:c r="K4" s="119" t="n">
        <x:f>SUMIF('Pronóstico'!$A$2:$A$25,DATE(2026,1,1),'Pronóstico'!$G$2:$G$25)</x:f>
        <x:v>37868727.596</x:v>
      </x:c>
    </x:row>
    <x:row r="5">
      <x:c r="A5" s="118" t="str">
        <x:v>Software</x:v>
      </x:c>
      <x:c r="B5" s="119" t="n">
        <x:f>SUMIF('Pronóstico'!$B$2:$B$25,A5,'Pronóstico'!$G$2:$G$25)</x:f>
        <x:v>151089898.876</x:v>
      </x:c>
      <x:c r="D5" s="118" t="str">
        <x:v>Digital</x:v>
      </x:c>
      <x:c r="E5" s="120" t="n">
        <x:f>IFERROR(AVERAGEIF('Pronóstico'!$C$2:$C$25,D5,'Pronóstico'!$K$2:$K$25),0)</x:f>
        <x:v>0.4161787940472391</x:v>
      </x:c>
      <x:c r="G5" s="118" t="str">
        <x:v>Arriba</x:v>
      </x:c>
      <x:c r="H5" s="121" t="n">
        <x:f>COUNTIF('Pronóstico'!$L$2:$L$25,G5)</x:f>
        <x:v>8</x:v>
      </x:c>
      <x:c r="J5" s="118" t="str">
        <x:v>2026-02-01</x:v>
      </x:c>
      <x:c r="K5" s="119" t="n">
        <x:f>SUMIF('Pronóstico'!$A$2:$A$25,DATE(2026,2,1),'Pronóstico'!$G$2:$G$25)</x:f>
        <x:v>37826765.802999996</x:v>
      </x:c>
    </x:row>
    <x:row r="6">
      <x:c r="A6" s="118" t="str">
        <x:v>Soporte</x:v>
      </x:c>
      <x:c r="B6" s="119" t="n">
        <x:f>SUMIF('Pronóstico'!$B$2:$B$25,A6,'Pronóstico'!$G$2:$G$25)</x:f>
        <x:v>160293678.095</x:v>
      </x:c>
      <x:c r="D6" s="118" t="str">
        <x:v>Partners</x:v>
      </x:c>
      <x:c r="E6" s="120" t="n">
        <x:f>IFERROR(AVERAGEIF('Pronóstico'!$C$2:$C$25,D6,'Pronóstico'!$K$2:$K$25),0)</x:f>
        <x:v>-0.07052890305372614</x:v>
      </x:c>
      <x:c r="G6" s="118" t="str">
        <x:v>Abajo</x:v>
      </x:c>
      <x:c r="H6" s="121" t="n">
        <x:f>COUNTIF('Pronóstico'!$L$2:$L$25,G6)</x:f>
        <x:v>8</x:v>
      </x:c>
      <x:c r="J6" s="118" t="str">
        <x:v>2026-03-01</x:v>
      </x:c>
      <x:c r="K6" s="119" t="n">
        <x:f>SUMIF('Pronóstico'!$A$2:$A$25,DATE(2026,3,1),'Pronóstico'!$G$2:$G$25)</x:f>
        <x:v>46968279.83499999</x:v>
      </x:c>
    </x:row>
    <x:row r="7">
      <x:c r="A7" s="118" t="str">
        <x:v>Consultoría</x:v>
      </x:c>
      <x:c r="B7" s="119" t="n">
        <x:f>SUMIF('Pronóstico'!$B$2:$B$25,A7,'Pronóstico'!$G$2:$G$25)</x:f>
        <x:v>117298876.752</x:v>
      </x:c>
      <x:c r="J7" s="118" t="str">
        <x:v>2026-04-01</x:v>
      </x:c>
      <x:c r="K7" s="119" t="n">
        <x:f>SUMIF('Pronóstico'!$A$2:$A$25,DATE(2026,4,1),'Pronóstico'!$G$2:$G$25)</x:f>
        <x:v>41784119.43</x:v>
      </x:c>
    </x:row>
    <x:row r="8">
      <x:c r="J8" s="118" t="str">
        <x:v>2026-05-01</x:v>
      </x:c>
      <x:c r="K8" s="119" t="n">
        <x:f>SUMIF('Pronóstico'!$A$2:$A$25,DATE(2026,5,1),'Pronóstico'!$G$2:$G$25)</x:f>
        <x:v>38466866.328</x:v>
      </x:c>
    </x:row>
    <x:row r="9">
      <x:c r="J9" s="118" t="str">
        <x:v>2026-06-01</x:v>
      </x:c>
      <x:c r="K9" s="119" t="n">
        <x:f>SUMIF('Pronóstico'!$A$2:$A$25,DATE(2026,6,1),'Pronóstico'!$G$2:$G$25)</x:f>
        <x:v>67541255.17199999</x:v>
      </x:c>
    </x:row>
    <x:row r="10">
      <x:c r="J10" s="118" t="str">
        <x:v>2026-07-01</x:v>
      </x:c>
      <x:c r="K10" s="119" t="n">
        <x:f>SUMIF('Pronóstico'!$A$2:$A$25,DATE(2026,7,1),'Pronóstico'!$G$2:$G$25)</x:f>
        <x:v>33167151.759999998</x:v>
      </x:c>
    </x:row>
    <x:row r="11">
      <x:c r="J11" s="118" t="str">
        <x:v>2026-08-01</x:v>
      </x:c>
      <x:c r="K11" s="119" t="n">
        <x:f>SUMIF('Pronóstico'!$A$2:$A$25,DATE(2026,8,1),'Pronóstico'!$G$2:$G$25)</x:f>
        <x:v>48792014.274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Pronóstico de ventas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“Pronóstico”.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