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59d59ea43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5c78119887647f9"/>
    <x:sheet xmlns:r="http://schemas.openxmlformats.org/officeDocument/2006/relationships" name="Escenarios" sheetId="2" r:id="R5a4163d6de734ca0"/>
    <x:sheet xmlns:r="http://schemas.openxmlformats.org/officeDocument/2006/relationships" name="Análisis" sheetId="3" r:id="R6c7e6be66de548bf"/>
    <x:sheet xmlns:r="http://schemas.openxmlformats.org/officeDocument/2006/relationships" name="Guía de uso" sheetId="4" r:id="R1d49fa30e21349a1"/>
    <x:sheet xmlns:r="http://schemas.openxmlformats.org/officeDocument/2006/relationships" name="Fuentes" sheetId="5" r:id="Ree75baa4678d4c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56d0fcb4e4c33" /><Relationship Type="http://schemas.openxmlformats.org/officeDocument/2006/relationships/theme" Target="/xl/theme/theme1.xml" Id="Rc7bf2576a8874423" /><Relationship Type="http://schemas.openxmlformats.org/officeDocument/2006/relationships/sharedStrings" Target="/xl/sharedStrings.xml" Id="R3c82ed7a77ff43c9" /><Relationship Type="http://schemas.openxmlformats.org/officeDocument/2006/relationships/worksheet" Target="/xl/worksheets/sheet1.xml" Id="R75c78119887647f9" /><Relationship Type="http://schemas.openxmlformats.org/officeDocument/2006/relationships/worksheet" Target="/xl/worksheets/sheet2.xml" Id="R5a4163d6de734ca0" /><Relationship Type="http://schemas.openxmlformats.org/officeDocument/2006/relationships/worksheet" Target="/xl/worksheets/sheet3.xml" Id="R6c7e6be66de548bf" /><Relationship Type="http://schemas.openxmlformats.org/officeDocument/2006/relationships/worksheet" Target="/xl/worksheets/sheet4.xml" Id="R1d49fa30e21349a1" /><Relationship Type="http://schemas.openxmlformats.org/officeDocument/2006/relationships/worksheet" Target="/xl/worksheets/sheet5.xml" Id="Ree75baa4678d4c2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d1f224445984155" /><Relationship Type="http://schemas.openxmlformats.org/officeDocument/2006/relationships/chart" Target="/xl/drawings/charts/chart2.xml" Id="Re1582adf4bd14f94" /><Relationship Type="http://schemas.openxmlformats.org/officeDocument/2006/relationships/chart" Target="/xl/drawings/charts/chart3.xml" Id="R7456f45da6334168" /><Relationship Type="http://schemas.openxmlformats.org/officeDocument/2006/relationships/chart" Target="/xl/drawings/charts/chart4.xml" Id="Rebaf0298b92e4da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Resultado esperado Gs. por Línea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Resultado esperado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Punto equilibrio unidades promedio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Punto equilibrio unidades</c:v>
          </c:tx>
          <c:marker>
            <c:symbol val="none"/>
          </c:marker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Resultado esperado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Resultado esperado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1f224445984155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1582adf4bd14f94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456f45da6334168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af0298b92e4da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98a0ed818464a2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Punto de equilibrio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Resultado esperado</x:v>
      </x:c>
      <x:c r="C6" s="22"/>
      <x:c r="D6" s="22"/>
      <x:c r="E6" s="22"/>
      <x:c r="F6" s="58" t="str">
        <x:v>Punto equilibrio unidades promedio</x:v>
      </x:c>
      <x:c r="G6" s="22"/>
      <x:c r="H6" s="22"/>
      <x:c r="I6" s="22"/>
      <x:c r="J6" s="58" t="str">
        <x:v>Escenarios</x:v>
      </x:c>
      <x:c r="K6" s="22"/>
      <x:c r="L6" s="22"/>
      <x:c r="M6" s="58" t="str">
        <x:v>Rentables</x:v>
      </x:c>
      <x:c r="N6" s="22"/>
      <x:c r="O6" s="22"/>
      <x:c r="P6" s="22"/>
    </x:row>
    <x:row r="7" ht="19" customHeight="1">
      <x:c r="A7" s="22"/>
      <x:c r="B7" s="59" t="n">
        <x:f>SUM('Escenarios'!$J$2:$J$25)</x:f>
        <x:v>1186894000</x:v>
      </x:c>
      <x:c r="C7" s="60"/>
      <x:c r="D7" s="60"/>
      <x:c r="E7" s="61"/>
      <x:c r="F7" s="96" t="n">
        <x:f>AVERAGE('Escenarios'!$G$2:$G$25)</x:f>
        <x:v>48.747289358999886</x:v>
      </x:c>
      <x:c r="G7" s="97"/>
      <x:c r="H7" s="97"/>
      <x:c r="I7" s="98"/>
      <x:c r="J7" s="96" t="n">
        <x:f>COUNTA('Escenarios'!$A$2:$A$25)</x:f>
        <x:v>24</x:v>
      </x:c>
      <x:c r="K7" s="97"/>
      <x:c r="L7" s="98"/>
      <x:c r="M7" s="96" t="n">
        <x:f>COUNTIF('Escenarios'!$L$2:$L$25,"Deficitario")</x:f>
        <x:v>8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498a0ed818464a2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22" hidden="0" customWidth="1"/>
    <x:col min="4" max="4" width="26" hidden="0" customWidth="1"/>
    <x:col min="5" max="5" width="26" hidden="0" customWidth="1"/>
    <x:col min="6" max="6" width="19" hidden="0" customWidth="1"/>
    <x:col min="7" max="7" width="26" hidden="0" customWidth="1"/>
    <x:col min="8" max="8" width="26" hidden="0" customWidth="1"/>
    <x:col min="9" max="9" width="26" hidden="0" customWidth="1"/>
    <x:col min="10" max="10" width="25" hidden="0" customWidth="1"/>
    <x:col min="11" max="11" width="24" hidden="0" customWidth="1"/>
    <x:col min="12" max="12" width="12" hidden="0" customWidth="1"/>
  </x:cols>
  <x:sheetData>
    <x:row r="1" ht="34" customHeight="1">
      <x:c r="A1" s="9" t="str">
        <x:v>Mes</x:v>
      </x:c>
      <x:c r="B1" s="9" t="str">
        <x:v>Línea</x:v>
      </x:c>
      <x:c r="C1" s="9" t="str">
        <x:v>Precio unitario Gs.</x:v>
      </x:c>
      <x:c r="D1" s="9" t="str">
        <x:v>Costo variable unitario Gs.</x:v>
      </x:c>
      <x:c r="E1" s="9" t="str">
        <x:v>Margen contribución unitario Gs.</x:v>
      </x:c>
      <x:c r="F1" s="9" t="str">
        <x:v>Costos fijos Gs.</x:v>
      </x:c>
      <x:c r="G1" s="9" t="str">
        <x:v>Punto equilibrio unidades</x:v>
      </x:c>
      <x:c r="H1" s="9" t="str">
        <x:v>Ventas esperadas unidades</x:v>
      </x:c>
      <x:c r="I1" s="9" t="str">
        <x:v>Margen seguridad unidades</x:v>
      </x:c>
      <x:c r="J1" s="9" t="str">
        <x:v>Resultado esperado Gs.</x:v>
      </x:c>
      <x:c r="K1" s="9" t="str">
        <x:v>Margen contribución %</x:v>
      </x:c>
      <x:c r="L1" s="9" t="str">
        <x:v>Estado</x:v>
      </x:c>
    </x:row>
    <x:row r="2" ht="21" customHeight="1">
      <x:c r="A2" s="18" t="n">
        <x:v>46023</x:v>
      </x:c>
      <x:c r="B2" s="19" t="str">
        <x:v>Servicio básico</x:v>
      </x:c>
      <x:c r="C2" s="20" t="n">
        <x:v>267000</x:v>
      </x:c>
      <x:c r="D2" s="20" t="n">
        <x:v>176000</x:v>
      </x:c>
      <x:c r="E2" s="20" t="n">
        <x:f>C2-D2</x:f>
        <x:v>91000</x:v>
      </x:c>
      <x:c r="F2" s="20" t="n">
        <x:v>18014000</x:v>
      </x:c>
      <x:c r="G2" s="19" t="n">
        <x:f>IFERROR(F2/E2,0)</x:f>
        <x:v>197.95604395604394</x:v>
      </x:c>
      <x:c r="H2" s="20" t="n">
        <x:v>154</x:v>
      </x:c>
      <x:c r="I2" s="19" t="n">
        <x:f>H2-G2</x:f>
        <x:v>-43.95604395604394</x:v>
      </x:c>
      <x:c r="J2" s="20" t="n">
        <x:f>I2*E2</x:f>
        <x:v>-3999999.9999999986</x:v>
      </x:c>
      <x:c r="K2" s="21" t="n">
        <x:f>IFERROR(E2/C2,0)</x:f>
        <x:v>0.3408239700374532</x:v>
      </x:c>
      <x:c r="L2" s="19" t="str">
        <x:v>Rentable</x:v>
      </x:c>
    </x:row>
    <x:row r="3" ht="21" customHeight="1">
      <x:c r="A3" s="18" t="n">
        <x:v>46054</x:v>
      </x:c>
      <x:c r="B3" s="19" t="str">
        <x:v>Servicio premium</x:v>
      </x:c>
      <x:c r="C3" s="20" t="n">
        <x:v>450000</x:v>
      </x:c>
      <x:c r="D3" s="20" t="n">
        <x:v>874000</x:v>
      </x:c>
      <x:c r="E3" s="20" t="n">
        <x:f>C3-D3</x:f>
        <x:v>-424000</x:v>
      </x:c>
      <x:c r="F3" s="20" t="n">
        <x:v>27218000</x:v>
      </x:c>
      <x:c r="G3" s="19" t="n">
        <x:f>IFERROR(F3/E3,0)</x:f>
        <x:v>-64.19339622641509</x:v>
      </x:c>
      <x:c r="H3" s="20" t="n">
        <x:v>23</x:v>
      </x:c>
      <x:c r="I3" s="19" t="n">
        <x:f>H3-G3</x:f>
        <x:v>87.19339622641509</x:v>
      </x:c>
      <x:c r="J3" s="20" t="n">
        <x:f>I3*E3</x:f>
        <x:v>-36970000</x:v>
      </x:c>
      <x:c r="K3" s="21" t="n">
        <x:f>IFERROR(E3/C3,0)</x:f>
        <x:v>-0.9422222222222222</x:v>
      </x:c>
      <x:c r="L3" s="19" t="str">
        <x:v>En equilibrio</x:v>
      </x:c>
    </x:row>
    <x:row r="4" ht="21" customHeight="1">
      <x:c r="A4" s="18" t="n">
        <x:v>46082</x:v>
      </x:c>
      <x:c r="B4" s="19" t="str">
        <x:v>Producto digital</x:v>
      </x:c>
      <x:c r="C4" s="20" t="n">
        <x:v>396000</x:v>
      </x:c>
      <x:c r="D4" s="20" t="n">
        <x:v>291000</x:v>
      </x:c>
      <x:c r="E4" s="20" t="n">
        <x:f>C4-D4</x:f>
        <x:v>105000</x:v>
      </x:c>
      <x:c r="F4" s="20" t="n">
        <x:v>21349000</x:v>
      </x:c>
      <x:c r="G4" s="19" t="n">
        <x:f>IFERROR(F4/E4,0)</x:f>
        <x:v>203.32380952380953</x:v>
      </x:c>
      <x:c r="H4" s="20" t="n">
        <x:v>164</x:v>
      </x:c>
      <x:c r="I4" s="19" t="n">
        <x:f>H4-G4</x:f>
        <x:v>-39.32380952380953</x:v>
      </x:c>
      <x:c r="J4" s="20" t="n">
        <x:f>I4*E4</x:f>
        <x:v>-4129000.0000000005</x:v>
      </x:c>
      <x:c r="K4" s="21" t="n">
        <x:f>IFERROR(E4/C4,0)</x:f>
        <x:v>0.26515151515151514</x:v>
      </x:c>
      <x:c r="L4" s="19" t="str">
        <x:v>Deficitario</x:v>
      </x:c>
    </x:row>
    <x:row r="5" ht="21" customHeight="1">
      <x:c r="A5" s="18" t="n">
        <x:v>46113</x:v>
      </x:c>
      <x:c r="B5" s="19" t="str">
        <x:v>Consultoría</x:v>
      </x:c>
      <x:c r="C5" s="20" t="n">
        <x:v>819000</x:v>
      </x:c>
      <x:c r="D5" s="20" t="n">
        <x:v>801000</x:v>
      </x:c>
      <x:c r="E5" s="20" t="n">
        <x:f>C5-D5</x:f>
        <x:v>18000</x:v>
      </x:c>
      <x:c r="F5" s="20" t="n">
        <x:v>6727000</x:v>
      </x:c>
      <x:c r="G5" s="19" t="n">
        <x:f>IFERROR(F5/E5,0)</x:f>
        <x:v>373.72222222222223</x:v>
      </x:c>
      <x:c r="H5" s="20" t="n">
        <x:v>149</x:v>
      </x:c>
      <x:c r="I5" s="19" t="n">
        <x:f>H5-G5</x:f>
        <x:v>-224.72222222222223</x:v>
      </x:c>
      <x:c r="J5" s="20" t="n">
        <x:f>I5*E5</x:f>
        <x:v>-4045000</x:v>
      </x:c>
      <x:c r="K5" s="21" t="n">
        <x:f>IFERROR(E5/C5,0)</x:f>
        <x:v>0.02197802197802198</x:v>
      </x:c>
      <x:c r="L5" s="19" t="str">
        <x:v>Rentable</x:v>
      </x:c>
    </x:row>
    <x:row r="6" ht="21" customHeight="1">
      <x:c r="A6" s="18" t="n">
        <x:v>46143</x:v>
      </x:c>
      <x:c r="B6" s="19" t="str">
        <x:v>Servicio básico</x:v>
      </x:c>
      <x:c r="C6" s="20" t="n">
        <x:v>1185000</x:v>
      </x:c>
      <x:c r="D6" s="20" t="n">
        <x:v>160000</x:v>
      </x:c>
      <x:c r="E6" s="20" t="n">
        <x:f>C6-D6</x:f>
        <x:v>1025000</x:v>
      </x:c>
      <x:c r="F6" s="20" t="n">
        <x:v>19707000</x:v>
      </x:c>
      <x:c r="G6" s="19" t="n">
        <x:f>IFERROR(F6/E6,0)</x:f>
        <x:v>19.226341463414634</x:v>
      </x:c>
      <x:c r="H6" s="20" t="n">
        <x:v>159</x:v>
      </x:c>
      <x:c r="I6" s="19" t="n">
        <x:f>H6-G6</x:f>
        <x:v>139.77365853658537</x:v>
      </x:c>
      <x:c r="J6" s="20" t="n">
        <x:f>I6*E6</x:f>
        <x:v>143268000</x:v>
      </x:c>
      <x:c r="K6" s="21" t="n">
        <x:f>IFERROR(E6/C6,0)</x:f>
        <x:v>0.8649789029535865</x:v>
      </x:c>
      <x:c r="L6" s="19" t="str">
        <x:v>En equilibrio</x:v>
      </x:c>
    </x:row>
    <x:row r="7" ht="21" customHeight="1">
      <x:c r="A7" s="18" t="n">
        <x:v>46174</x:v>
      </x:c>
      <x:c r="B7" s="19" t="str">
        <x:v>Servicio premium</x:v>
      </x:c>
      <x:c r="C7" s="20" t="n">
        <x:v>1841000</x:v>
      </x:c>
      <x:c r="D7" s="20" t="n">
        <x:v>157000</x:v>
      </x:c>
      <x:c r="E7" s="20" t="n">
        <x:f>C7-D7</x:f>
        <x:v>1684000</x:v>
      </x:c>
      <x:c r="F7" s="20" t="n">
        <x:v>9316000</x:v>
      </x:c>
      <x:c r="G7" s="19" t="n">
        <x:f>IFERROR(F7/E7,0)</x:f>
        <x:v>5.532066508313539</x:v>
      </x:c>
      <x:c r="H7" s="20" t="n">
        <x:v>16</x:v>
      </x:c>
      <x:c r="I7" s="19" t="n">
        <x:f>H7-G7</x:f>
        <x:v>10.46793349168646</x:v>
      </x:c>
      <x:c r="J7" s="20" t="n">
        <x:f>I7*E7</x:f>
        <x:v>17628000</x:v>
      </x:c>
      <x:c r="K7" s="21" t="n">
        <x:f>IFERROR(E7/C7,0)</x:f>
        <x:v>0.9147202607278653</x:v>
      </x:c>
      <x:c r="L7" s="19" t="str">
        <x:v>Deficitario</x:v>
      </x:c>
    </x:row>
    <x:row r="8" ht="21" customHeight="1">
      <x:c r="A8" s="18" t="n">
        <x:v>46204</x:v>
      </x:c>
      <x:c r="B8" s="19" t="str">
        <x:v>Producto digital</x:v>
      </x:c>
      <x:c r="C8" s="20" t="n">
        <x:v>1349000</x:v>
      </x:c>
      <x:c r="D8" s="20" t="n">
        <x:v>894000</x:v>
      </x:c>
      <x:c r="E8" s="20" t="n">
        <x:f>C8-D8</x:f>
        <x:v>455000</x:v>
      </x:c>
      <x:c r="F8" s="20" t="n">
        <x:v>19233000</x:v>
      </x:c>
      <x:c r="G8" s="19" t="n">
        <x:f>IFERROR(F8/E8,0)</x:f>
        <x:v>42.27032967032967</x:v>
      </x:c>
      <x:c r="H8" s="20" t="n">
        <x:v>88</x:v>
      </x:c>
      <x:c r="I8" s="19" t="n">
        <x:f>H8-G8</x:f>
        <x:v>45.72967032967033</x:v>
      </x:c>
      <x:c r="J8" s="20" t="n">
        <x:f>I8*E8</x:f>
        <x:v>20807000</x:v>
      </x:c>
      <x:c r="K8" s="21" t="n">
        <x:f>IFERROR(E8/C8,0)</x:f>
        <x:v>0.33728687916975536</x:v>
      </x:c>
      <x:c r="L8" s="19" t="str">
        <x:v>Rentable</x:v>
      </x:c>
    </x:row>
    <x:row r="9" ht="21" customHeight="1">
      <x:c r="A9" s="18" t="n">
        <x:v>46235</x:v>
      </x:c>
      <x:c r="B9" s="19" t="str">
        <x:v>Consultoría</x:v>
      </x:c>
      <x:c r="C9" s="20" t="n">
        <x:v>617000</x:v>
      </x:c>
      <x:c r="D9" s="20" t="n">
        <x:v>151000</x:v>
      </x:c>
      <x:c r="E9" s="20" t="n">
        <x:f>C9-D9</x:f>
        <x:v>466000</x:v>
      </x:c>
      <x:c r="F9" s="20" t="n">
        <x:v>10829000</x:v>
      </x:c>
      <x:c r="G9" s="19" t="n">
        <x:f>IFERROR(F9/E9,0)</x:f>
        <x:v>23.238197424892704</x:v>
      </x:c>
      <x:c r="H9" s="20" t="n">
        <x:v>123</x:v>
      </x:c>
      <x:c r="I9" s="19" t="n">
        <x:f>H9-G9</x:f>
        <x:v>99.7618025751073</x:v>
      </x:c>
      <x:c r="J9" s="20" t="n">
        <x:f>I9*E9</x:f>
        <x:v>46489000</x:v>
      </x:c>
      <x:c r="K9" s="21" t="n">
        <x:f>IFERROR(E9/C9,0)</x:f>
        <x:v>0.7552674230145867</x:v>
      </x:c>
      <x:c r="L9" s="19" t="str">
        <x:v>En equilibrio</x:v>
      </x:c>
    </x:row>
    <x:row r="10" ht="21" customHeight="1">
      <x:c r="A10" s="18" t="n">
        <x:v>46266</x:v>
      </x:c>
      <x:c r="B10" s="19" t="str">
        <x:v>Servicio básico</x:v>
      </x:c>
      <x:c r="C10" s="20" t="n">
        <x:v>585000</x:v>
      </x:c>
      <x:c r="D10" s="20" t="n">
        <x:v>158000</x:v>
      </x:c>
      <x:c r="E10" s="20" t="n">
        <x:f>C10-D10</x:f>
        <x:v>427000</x:v>
      </x:c>
      <x:c r="F10" s="20" t="n">
        <x:v>16486000</x:v>
      </x:c>
      <x:c r="G10" s="19" t="n">
        <x:f>IFERROR(F10/E10,0)</x:f>
        <x:v>38.60889929742389</x:v>
      </x:c>
      <x:c r="H10" s="20" t="n">
        <x:v>160</x:v>
      </x:c>
      <x:c r="I10" s="19" t="n">
        <x:f>H10-G10</x:f>
        <x:v>121.39110070257611</x:v>
      </x:c>
      <x:c r="J10" s="20" t="n">
        <x:f>I10*E10</x:f>
        <x:v>51834000</x:v>
      </x:c>
      <x:c r="K10" s="21" t="n">
        <x:f>IFERROR(E10/C10,0)</x:f>
        <x:v>0.7299145299145299</x:v>
      </x:c>
      <x:c r="L10" s="19" t="str">
        <x:v>Deficitario</x:v>
      </x:c>
    </x:row>
    <x:row r="11" ht="21" customHeight="1">
      <x:c r="A11" s="18" t="n">
        <x:v>46296</x:v>
      </x:c>
      <x:c r="B11" s="19" t="str">
        <x:v>Servicio premium</x:v>
      </x:c>
      <x:c r="C11" s="20" t="n">
        <x:v>2143000</x:v>
      </x:c>
      <x:c r="D11" s="20" t="n">
        <x:v>781000</x:v>
      </x:c>
      <x:c r="E11" s="20" t="n">
        <x:f>C11-D11</x:f>
        <x:v>1362000</x:v>
      </x:c>
      <x:c r="F11" s="20" t="n">
        <x:v>19915000</x:v>
      </x:c>
      <x:c r="G11" s="19" t="n">
        <x:f>IFERROR(F11/E11,0)</x:f>
        <x:v>14.621879588839942</x:v>
      </x:c>
      <x:c r="H11" s="20" t="n">
        <x:v>163</x:v>
      </x:c>
      <x:c r="I11" s="19" t="n">
        <x:f>H11-G11</x:f>
        <x:v>148.37812041116007</x:v>
      </x:c>
      <x:c r="J11" s="20" t="n">
        <x:f>I11*E11</x:f>
        <x:v>202091000</x:v>
      </x:c>
      <x:c r="K11" s="21" t="n">
        <x:f>IFERROR(E11/C11,0)</x:f>
        <x:v>0.6355576294913673</x:v>
      </x:c>
      <x:c r="L11" s="19" t="str">
        <x:v>Rentable</x:v>
      </x:c>
    </x:row>
    <x:row r="12" ht="21" customHeight="1">
      <x:c r="A12" s="18" t="n">
        <x:v>46327</x:v>
      </x:c>
      <x:c r="B12" s="19" t="str">
        <x:v>Producto digital</x:v>
      </x:c>
      <x:c r="C12" s="20" t="n">
        <x:v>1851000</x:v>
      </x:c>
      <x:c r="D12" s="20" t="n">
        <x:v>134000</x:v>
      </x:c>
      <x:c r="E12" s="20" t="n">
        <x:f>C12-D12</x:f>
        <x:v>1717000</x:v>
      </x:c>
      <x:c r="F12" s="20" t="n">
        <x:v>21687000</x:v>
      </x:c>
      <x:c r="G12" s="19" t="n">
        <x:f>IFERROR(F12/E12,0)</x:f>
        <x:v>12.63075131042516</x:v>
      </x:c>
      <x:c r="H12" s="20" t="n">
        <x:v>133</x:v>
      </x:c>
      <x:c r="I12" s="19" t="n">
        <x:f>H12-G12</x:f>
        <x:v>120.36924868957485</x:v>
      </x:c>
      <x:c r="J12" s="20" t="n">
        <x:f>I12*E12</x:f>
        <x:v>206674000</x:v>
      </x:c>
      <x:c r="K12" s="21" t="n">
        <x:f>IFERROR(E12/C12,0)</x:f>
        <x:v>0.9276066990815776</x:v>
      </x:c>
      <x:c r="L12" s="19" t="str">
        <x:v>En equilibrio</x:v>
      </x:c>
    </x:row>
    <x:row r="13" ht="21" customHeight="1">
      <x:c r="A13" s="18" t="n">
        <x:v>46357</x:v>
      </x:c>
      <x:c r="B13" s="19" t="str">
        <x:v>Consultoría</x:v>
      </x:c>
      <x:c r="C13" s="20" t="n">
        <x:v>928000</x:v>
      </x:c>
      <x:c r="D13" s="20" t="n">
        <x:v>345000</x:v>
      </x:c>
      <x:c r="E13" s="20" t="n">
        <x:f>C13-D13</x:f>
        <x:v>583000</x:v>
      </x:c>
      <x:c r="F13" s="20" t="n">
        <x:v>27708000</x:v>
      </x:c>
      <x:c r="G13" s="19" t="n">
        <x:f>IFERROR(F13/E13,0)</x:f>
        <x:v>47.526586620926246</x:v>
      </x:c>
      <x:c r="H13" s="20" t="n">
        <x:v>53</x:v>
      </x:c>
      <x:c r="I13" s="19" t="n">
        <x:f>H13-G13</x:f>
        <x:v>5.4734133790737545</x:v>
      </x:c>
      <x:c r="J13" s="20" t="n">
        <x:f>I13*E13</x:f>
        <x:v>3190999.999999999</x:v>
      </x:c>
      <x:c r="K13" s="21" t="n">
        <x:f>IFERROR(E13/C13,0)</x:f>
        <x:v>0.6282327586206896</x:v>
      </x:c>
      <x:c r="L13" s="19" t="str">
        <x:v>Deficitario</x:v>
      </x:c>
    </x:row>
    <x:row r="14" ht="21" customHeight="1">
      <x:c r="A14" s="18" t="n">
        <x:v>46023</x:v>
      </x:c>
      <x:c r="B14" s="19" t="str">
        <x:v>Servicio básico</x:v>
      </x:c>
      <x:c r="C14" s="20" t="n">
        <x:v>595000</x:v>
      </x:c>
      <x:c r="D14" s="20" t="n">
        <x:v>757000</x:v>
      </x:c>
      <x:c r="E14" s="20" t="n">
        <x:f>C14-D14</x:f>
        <x:v>-162000</x:v>
      </x:c>
      <x:c r="F14" s="20" t="n">
        <x:v>11837000</x:v>
      </x:c>
      <x:c r="G14" s="19" t="n">
        <x:f>IFERROR(F14/E14,0)</x:f>
        <x:v>-73.0679012345679</x:v>
      </x:c>
      <x:c r="H14" s="20" t="n">
        <x:v>31</x:v>
      </x:c>
      <x:c r="I14" s="19" t="n">
        <x:f>H14-G14</x:f>
        <x:v>104.0679012345679</x:v>
      </x:c>
      <x:c r="J14" s="20" t="n">
        <x:f>I14*E14</x:f>
        <x:v>-16859000</x:v>
      </x:c>
      <x:c r="K14" s="21" t="n">
        <x:f>IFERROR(E14/C14,0)</x:f>
        <x:v>-0.2722689075630252</x:v>
      </x:c>
      <x:c r="L14" s="19" t="str">
        <x:v>Rentable</x:v>
      </x:c>
    </x:row>
    <x:row r="15" ht="21" customHeight="1">
      <x:c r="A15" s="18" t="n">
        <x:v>46054</x:v>
      </x:c>
      <x:c r="B15" s="19" t="str">
        <x:v>Servicio premium</x:v>
      </x:c>
      <x:c r="C15" s="20" t="n">
        <x:v>266000</x:v>
      </x:c>
      <x:c r="D15" s="20" t="n">
        <x:v>230000</x:v>
      </x:c>
      <x:c r="E15" s="20" t="n">
        <x:f>C15-D15</x:f>
        <x:v>36000</x:v>
      </x:c>
      <x:c r="F15" s="20" t="n">
        <x:v>19387000</x:v>
      </x:c>
      <x:c r="G15" s="19" t="n">
        <x:f>IFERROR(F15/E15,0)</x:f>
        <x:v>538.5277777777778</x:v>
      </x:c>
      <x:c r="H15" s="20" t="n">
        <x:v>75</x:v>
      </x:c>
      <x:c r="I15" s="19" t="n">
        <x:f>H15-G15</x:f>
        <x:v>-463.5277777777778</x:v>
      </x:c>
      <x:c r="J15" s="20" t="n">
        <x:f>I15*E15</x:f>
        <x:v>-16687000.000000002</x:v>
      </x:c>
      <x:c r="K15" s="21" t="n">
        <x:f>IFERROR(E15/C15,0)</x:f>
        <x:v>0.13533834586466165</x:v>
      </x:c>
      <x:c r="L15" s="19" t="str">
        <x:v>En equilibrio</x:v>
      </x:c>
    </x:row>
    <x:row r="16" ht="21" customHeight="1">
      <x:c r="A16" s="18" t="n">
        <x:v>46082</x:v>
      </x:c>
      <x:c r="B16" s="19" t="str">
        <x:v>Producto digital</x:v>
      </x:c>
      <x:c r="C16" s="20" t="n">
        <x:v>1901000</x:v>
      </x:c>
      <x:c r="D16" s="20" t="n">
        <x:v>827000</x:v>
      </x:c>
      <x:c r="E16" s="20" t="n">
        <x:f>C16-D16</x:f>
        <x:v>1074000</x:v>
      </x:c>
      <x:c r="F16" s="20" t="n">
        <x:v>11713000</x:v>
      </x:c>
      <x:c r="G16" s="19" t="n">
        <x:f>IFERROR(F16/E16,0)</x:f>
        <x:v>10.905959031657355</x:v>
      </x:c>
      <x:c r="H16" s="20" t="n">
        <x:v>115</x:v>
      </x:c>
      <x:c r="I16" s="19" t="n">
        <x:f>H16-G16</x:f>
        <x:v>104.09404096834264</x:v>
      </x:c>
      <x:c r="J16" s="20" t="n">
        <x:f>I16*E16</x:f>
        <x:v>111797000</x:v>
      </x:c>
      <x:c r="K16" s="21" t="n">
        <x:f>IFERROR(E16/C16,0)</x:f>
        <x:v>0.5649658074697528</x:v>
      </x:c>
      <x:c r="L16" s="19" t="str">
        <x:v>Deficitario</x:v>
      </x:c>
    </x:row>
    <x:row r="17" ht="21" customHeight="1">
      <x:c r="A17" s="18" t="n">
        <x:v>46113</x:v>
      </x:c>
      <x:c r="B17" s="19" t="str">
        <x:v>Consultoría</x:v>
      </x:c>
      <x:c r="C17" s="20" t="n">
        <x:v>926000</x:v>
      </x:c>
      <x:c r="D17" s="20" t="n">
        <x:v>180000</x:v>
      </x:c>
      <x:c r="E17" s="20" t="n">
        <x:f>C17-D17</x:f>
        <x:v>746000</x:v>
      </x:c>
      <x:c r="F17" s="20" t="n">
        <x:v>25609000</x:v>
      </x:c>
      <x:c r="G17" s="19" t="n">
        <x:f>IFERROR(F17/E17,0)</x:f>
        <x:v>34.328418230563</x:v>
      </x:c>
      <x:c r="H17" s="20" t="n">
        <x:v>111</x:v>
      </x:c>
      <x:c r="I17" s="19" t="n">
        <x:f>H17-G17</x:f>
        <x:v>76.671581769437</x:v>
      </x:c>
      <x:c r="J17" s="20" t="n">
        <x:f>I17*E17</x:f>
        <x:v>57197000</x:v>
      </x:c>
      <x:c r="K17" s="21" t="n">
        <x:f>IFERROR(E17/C17,0)</x:f>
        <x:v>0.8056155507559395</x:v>
      </x:c>
      <x:c r="L17" s="19" t="str">
        <x:v>Rentable</x:v>
      </x:c>
    </x:row>
    <x:row r="18" ht="21" customHeight="1">
      <x:c r="A18" s="18" t="n">
        <x:v>46143</x:v>
      </x:c>
      <x:c r="B18" s="19" t="str">
        <x:v>Servicio básico</x:v>
      </x:c>
      <x:c r="C18" s="20" t="n">
        <x:v>1188000</x:v>
      </x:c>
      <x:c r="D18" s="20" t="n">
        <x:v>925000</x:v>
      </x:c>
      <x:c r="E18" s="20" t="n">
        <x:f>C18-D18</x:f>
        <x:v>263000</x:v>
      </x:c>
      <x:c r="F18" s="20" t="n">
        <x:v>16742000</x:v>
      </x:c>
      <x:c r="G18" s="19" t="n">
        <x:f>IFERROR(F18/E18,0)</x:f>
        <x:v>63.657794676806084</x:v>
      </x:c>
      <x:c r="H18" s="20" t="n">
        <x:v>131</x:v>
      </x:c>
      <x:c r="I18" s="19" t="n">
        <x:f>H18-G18</x:f>
        <x:v>67.34220532319392</x:v>
      </x:c>
      <x:c r="J18" s="20" t="n">
        <x:f>I18*E18</x:f>
        <x:v>17711000</x:v>
      </x:c>
      <x:c r="K18" s="21" t="n">
        <x:f>IFERROR(E18/C18,0)</x:f>
        <x:v>0.22138047138047137</x:v>
      </x:c>
      <x:c r="L18" s="19" t="str">
        <x:v>En equilibrio</x:v>
      </x:c>
    </x:row>
    <x:row r="19" ht="21" customHeight="1">
      <x:c r="A19" s="18" t="n">
        <x:v>46174</x:v>
      </x:c>
      <x:c r="B19" s="19" t="str">
        <x:v>Servicio premium</x:v>
      </x:c>
      <x:c r="C19" s="20" t="n">
        <x:v>2140000</x:v>
      </x:c>
      <x:c r="D19" s="20" t="n">
        <x:v>585000</x:v>
      </x:c>
      <x:c r="E19" s="20" t="n">
        <x:f>C19-D19</x:f>
        <x:v>1555000</x:v>
      </x:c>
      <x:c r="F19" s="20" t="n">
        <x:v>15820000</x:v>
      </x:c>
      <x:c r="G19" s="19" t="n">
        <x:f>IFERROR(F19/E19,0)</x:f>
        <x:v>10.17363344051447</x:v>
      </x:c>
      <x:c r="H19" s="20" t="n">
        <x:v>137</x:v>
      </x:c>
      <x:c r="I19" s="19" t="n">
        <x:f>H19-G19</x:f>
        <x:v>126.82636655948554</x:v>
      </x:c>
      <x:c r="J19" s="20" t="n">
        <x:f>I19*E19</x:f>
        <x:v>197215000</x:v>
      </x:c>
      <x:c r="K19" s="21" t="n">
        <x:f>IFERROR(E19/C19,0)</x:f>
        <x:v>0.7266355140186916</x:v>
      </x:c>
      <x:c r="L19" s="19" t="str">
        <x:v>Deficitario</x:v>
      </x:c>
    </x:row>
    <x:row r="20" ht="21" customHeight="1">
      <x:c r="A20" s="18" t="n">
        <x:v>46204</x:v>
      </x:c>
      <x:c r="B20" s="19" t="str">
        <x:v>Producto digital</x:v>
      </x:c>
      <x:c r="C20" s="20" t="n">
        <x:v>623000</x:v>
      </x:c>
      <x:c r="D20" s="20" t="n">
        <x:v>285000</x:v>
      </x:c>
      <x:c r="E20" s="20" t="n">
        <x:f>C20-D20</x:f>
        <x:v>338000</x:v>
      </x:c>
      <x:c r="F20" s="20" t="n">
        <x:v>21744000</x:v>
      </x:c>
      <x:c r="G20" s="19" t="n">
        <x:f>IFERROR(F20/E20,0)</x:f>
        <x:v>64.33136094674556</x:v>
      </x:c>
      <x:c r="H20" s="20" t="n">
        <x:v>131</x:v>
      </x:c>
      <x:c r="I20" s="19" t="n">
        <x:f>H20-G20</x:f>
        <x:v>66.66863905325444</x:v>
      </x:c>
      <x:c r="J20" s="20" t="n">
        <x:f>I20*E20</x:f>
        <x:v>22534000</x:v>
      </x:c>
      <x:c r="K20" s="21" t="n">
        <x:f>IFERROR(E20/C20,0)</x:f>
        <x:v>0.5425361155698234</x:v>
      </x:c>
      <x:c r="L20" s="19" t="str">
        <x:v>Rentable</x:v>
      </x:c>
    </x:row>
    <x:row r="21" ht="21" customHeight="1">
      <x:c r="A21" s="18" t="n">
        <x:v>46235</x:v>
      </x:c>
      <x:c r="B21" s="19" t="str">
        <x:v>Consultoría</x:v>
      </x:c>
      <x:c r="C21" s="20" t="n">
        <x:v>1260000</x:v>
      </x:c>
      <x:c r="D21" s="20" t="n">
        <x:v>467000</x:v>
      </x:c>
      <x:c r="E21" s="20" t="n">
        <x:f>C21-D21</x:f>
        <x:v>793000</x:v>
      </x:c>
      <x:c r="F21" s="20" t="n">
        <x:v>7433000</x:v>
      </x:c>
      <x:c r="G21" s="19" t="n">
        <x:f>IFERROR(F21/E21,0)</x:f>
        <x:v>9.37326607818411</x:v>
      </x:c>
      <x:c r="H21" s="20" t="n">
        <x:v>136</x:v>
      </x:c>
      <x:c r="I21" s="19" t="n">
        <x:f>H21-G21</x:f>
        <x:v>126.62673392181588</x:v>
      </x:c>
      <x:c r="J21" s="20" t="n">
        <x:f>I21*E21</x:f>
        <x:v>100415000</x:v>
      </x:c>
      <x:c r="K21" s="21" t="n">
        <x:f>IFERROR(E21/C21,0)</x:f>
        <x:v>0.6293650793650793</x:v>
      </x:c>
      <x:c r="L21" s="19" t="str">
        <x:v>En equilibrio</x:v>
      </x:c>
    </x:row>
    <x:row r="22" ht="21" customHeight="1">
      <x:c r="A22" s="18" t="n">
        <x:v>46266</x:v>
      </x:c>
      <x:c r="B22" s="19" t="str">
        <x:v>Servicio básico</x:v>
      </x:c>
      <x:c r="C22" s="20" t="n">
        <x:v>792000</x:v>
      </x:c>
      <x:c r="D22" s="20" t="n">
        <x:v>681000</x:v>
      </x:c>
      <x:c r="E22" s="20" t="n">
        <x:f>C22-D22</x:f>
        <x:v>111000</x:v>
      </x:c>
      <x:c r="F22" s="20" t="n">
        <x:v>23556000</x:v>
      </x:c>
      <x:c r="G22" s="19" t="n">
        <x:f>IFERROR(F22/E22,0)</x:f>
        <x:v>212.21621621621622</x:v>
      </x:c>
      <x:c r="H22" s="20" t="n">
        <x:v>73</x:v>
      </x:c>
      <x:c r="I22" s="19" t="n">
        <x:f>H22-G22</x:f>
        <x:v>-139.21621621621622</x:v>
      </x:c>
      <x:c r="J22" s="20" t="n">
        <x:f>I22*E22</x:f>
        <x:v>-15453000.000000002</x:v>
      </x:c>
      <x:c r="K22" s="21" t="n">
        <x:f>IFERROR(E22/C22,0)</x:f>
        <x:v>0.14015151515151514</x:v>
      </x:c>
      <x:c r="L22" s="19" t="str">
        <x:v>Deficitario</x:v>
      </x:c>
    </x:row>
    <x:row r="23" ht="21" customHeight="1">
      <x:c r="A23" s="18" t="n">
        <x:v>46296</x:v>
      </x:c>
      <x:c r="B23" s="19" t="str">
        <x:v>Servicio premium</x:v>
      </x:c>
      <x:c r="C23" s="20" t="n">
        <x:v>1820000</x:v>
      </x:c>
      <x:c r="D23" s="20" t="n">
        <x:v>747000</x:v>
      </x:c>
      <x:c r="E23" s="20" t="n">
        <x:f>C23-D23</x:f>
        <x:v>1073000</x:v>
      </x:c>
      <x:c r="F23" s="20" t="n">
        <x:v>16893000</x:v>
      </x:c>
      <x:c r="G23" s="19" t="n">
        <x:f>IFERROR(F23/E23,0)</x:f>
        <x:v>15.743709226467848</x:v>
      </x:c>
      <x:c r="H23" s="20" t="n">
        <x:v>117</x:v>
      </x:c>
      <x:c r="I23" s="19" t="n">
        <x:f>H23-G23</x:f>
        <x:v>101.25629077353216</x:v>
      </x:c>
      <x:c r="J23" s="20" t="n">
        <x:f>I23*E23</x:f>
        <x:v>108648000</x:v>
      </x:c>
      <x:c r="K23" s="21" t="n">
        <x:f>IFERROR(E23/C23,0)</x:f>
        <x:v>0.5895604395604396</x:v>
      </x:c>
      <x:c r="L23" s="19" t="str">
        <x:v>Rentable</x:v>
      </x:c>
    </x:row>
    <x:row r="24" ht="21" customHeight="1">
      <x:c r="A24" s="18" t="n">
        <x:v>46327</x:v>
      </x:c>
      <x:c r="B24" s="19" t="str">
        <x:v>Producto digital</x:v>
      </x:c>
      <x:c r="C24" s="20" t="n">
        <x:v>779000</x:v>
      </x:c>
      <x:c r="D24" s="20" t="n">
        <x:v>808000</x:v>
      </x:c>
      <x:c r="E24" s="20" t="n">
        <x:f>C24-D24</x:f>
        <x:v>-29000</x:v>
      </x:c>
      <x:c r="F24" s="20" t="n">
        <x:v>19527000</x:v>
      </x:c>
      <x:c r="G24" s="19" t="n">
        <x:f>IFERROR(F24/E24,0)</x:f>
        <x:v>-673.3448275862069</x:v>
      </x:c>
      <x:c r="H24" s="20" t="n">
        <x:v>162</x:v>
      </x:c>
      <x:c r="I24" s="19" t="n">
        <x:f>H24-G24</x:f>
        <x:v>835.3448275862069</x:v>
      </x:c>
      <x:c r="J24" s="20" t="n">
        <x:f>I24*E24</x:f>
        <x:v>-24225000</x:v>
      </x:c>
      <x:c r="K24" s="21" t="n">
        <x:f>IFERROR(E24/C24,0)</x:f>
        <x:v>-0.037227214377406934</x:v>
      </x:c>
      <x:c r="L24" s="19" t="str">
        <x:v>En equilibrio</x:v>
      </x:c>
    </x:row>
    <x:row r="25" ht="21" customHeight="1">
      <x:c r="A25" s="18" t="n">
        <x:v>46357</x:v>
      </x:c>
      <x:c r="B25" s="19" t="str">
        <x:v>Consultoría</x:v>
      </x:c>
      <x:c r="C25" s="20" t="n">
        <x:v>758000</x:v>
      </x:c>
      <x:c r="D25" s="20" t="n">
        <x:v>603000</x:v>
      </x:c>
      <x:c r="E25" s="20" t="n">
        <x:f>C25-D25</x:f>
        <x:v>155000</x:v>
      </x:c>
      <x:c r="F25" s="20" t="n">
        <x:v>6607000</x:v>
      </x:c>
      <x:c r="G25" s="19" t="n">
        <x:f>IFERROR(F25/E25,0)</x:f>
        <x:v>42.6258064516129</x:v>
      </x:c>
      <x:c r="H25" s="20" t="n">
        <x:v>54</x:v>
      </x:c>
      <x:c r="I25" s="19" t="n">
        <x:f>H25-G25</x:f>
        <x:v>11.374193548387098</x:v>
      </x:c>
      <x:c r="J25" s="20" t="n">
        <x:f>I25*E25</x:f>
        <x:v>1763000</x:v>
      </x:c>
      <x:c r="K25" s="21" t="n">
        <x:f>IFERROR(E25/C25,0)</x:f>
        <x:v>0.20448548812664907</x:v>
      </x:c>
      <x:c r="L25" s="19" t="str">
        <x:v>Deficitario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Línea</x:v>
      </x:c>
      <x:c r="B3" s="108" t="str">
        <x:v>Resultado esperado Gs.</x:v>
      </x:c>
      <x:c r="D3" s="108" t="str">
        <x:v>Estado</x:v>
      </x:c>
      <x:c r="E3" s="108" t="str">
        <x:v>Punto equilibrio unidades</x:v>
      </x:c>
      <x:c r="G3" s="108" t="str">
        <x:v>Estado</x:v>
      </x:c>
      <x:c r="H3" s="108" t="str">
        <x:v>Registros</x:v>
      </x:c>
      <x:c r="J3" s="108" t="str">
        <x:v>Mes</x:v>
      </x:c>
      <x:c r="K3" s="108" t="str">
        <x:v>Resultado esperado Gs.</x:v>
      </x:c>
    </x:row>
    <x:row r="4">
      <x:c r="A4" s="109" t="str">
        <x:v>Servicio básico</x:v>
      </x:c>
      <x:c r="B4" s="110" t="n">
        <x:f>SUMIF('Escenarios'!$B$2:$B$25,A4,'Escenarios'!$J$2:$J$25)</x:f>
        <x:v>176501000</x:v>
      </x:c>
      <x:c r="D4" s="109" t="str">
        <x:v>Rentable</x:v>
      </x:c>
      <x:c r="E4" s="111" t="n">
        <x:f>IFERROR(AVERAGEIF('Escenarios'!$L$2:$L$25,D4,'Escenarios'!$G$2:$G$25),0)</x:f>
        <x:v>83.73825782583056</x:v>
      </x:c>
      <x:c r="G4" s="109" t="str">
        <x:v>Rentable</x:v>
      </x:c>
      <x:c r="H4" s="111" t="n">
        <x:f>COUNTIF('Escenarios'!$L$2:$L$25,G4)</x:f>
        <x:v>8</x:v>
      </x:c>
      <x:c r="J4" s="109" t="str">
        <x:v>2026-01-01</x:v>
      </x:c>
      <x:c r="K4" s="110" t="n">
        <x:f>SUMIF('Escenarios'!$A$2:$A$25,DATE(2026,1,1),'Escenarios'!$J$2:$J$25)</x:f>
        <x:v>-20859000</x:v>
      </x:c>
    </x:row>
    <x:row r="5">
      <x:c r="A5" s="109" t="str">
        <x:v>Servicio premium</x:v>
      </x:c>
      <x:c r="B5" s="110" t="n">
        <x:f>SUMIF('Escenarios'!$B$2:$B$25,A5,'Escenarios'!$J$2:$J$25)</x:f>
        <x:v>471925000</x:v>
      </x:c>
      <x:c r="D5" s="109" t="str">
        <x:v>En equilibrio</x:v>
      </x:c>
      <x:c r="E5" s="111" t="n">
        <x:f>IFERROR(AVERAGEIF('Escenarios'!$L$2:$L$25,D5,'Escenarios'!$G$2:$G$25),0)</x:f>
        <x:v>-8.86051188514017</x:v>
      </x:c>
      <x:c r="G5" s="109" t="str">
        <x:v>En equilibrio</x:v>
      </x:c>
      <x:c r="H5" s="111" t="n">
        <x:f>COUNTIF('Escenarios'!$L$2:$L$25,G5)</x:f>
        <x:v>8</x:v>
      </x:c>
      <x:c r="J5" s="109" t="str">
        <x:v>2026-02-01</x:v>
      </x:c>
      <x:c r="K5" s="110" t="n">
        <x:f>SUMIF('Escenarios'!$A$2:$A$25,DATE(2026,2,1),'Escenarios'!$J$2:$J$25)</x:f>
        <x:v>-53657000</x:v>
      </x:c>
    </x:row>
    <x:row r="6">
      <x:c r="A6" s="109" t="str">
        <x:v>Producto digital</x:v>
      </x:c>
      <x:c r="B6" s="110" t="n">
        <x:f>SUMIF('Escenarios'!$B$2:$B$25,A6,'Escenarios'!$J$2:$J$25)</x:f>
        <x:v>333458000</x:v>
      </x:c>
      <x:c r="D6" s="109" t="str">
        <x:v>Deficitario</x:v>
      </x:c>
      <x:c r="E6" s="111" t="n">
        <x:f>IFERROR(AVERAGEIF('Escenarios'!$L$2:$L$25,D6,'Escenarios'!$G$2:$G$25),0)</x:f>
        <x:v>71.36412213630928</x:v>
      </x:c>
      <x:c r="G6" s="109" t="str">
        <x:v>Deficitario</x:v>
      </x:c>
      <x:c r="H6" s="111" t="n">
        <x:f>COUNTIF('Escenarios'!$L$2:$L$25,G6)</x:f>
        <x:v>8</x:v>
      </x:c>
      <x:c r="J6" s="109" t="str">
        <x:v>2026-03-01</x:v>
      </x:c>
      <x:c r="K6" s="110" t="n">
        <x:f>SUMIF('Escenarios'!$A$2:$A$25,DATE(2026,3,1),'Escenarios'!$J$2:$J$25)</x:f>
        <x:v>107668000</x:v>
      </x:c>
    </x:row>
    <x:row r="7">
      <x:c r="A7" s="109" t="str">
        <x:v>Consultoría</x:v>
      </x:c>
      <x:c r="B7" s="110" t="n">
        <x:f>SUMIF('Escenarios'!$B$2:$B$25,A7,'Escenarios'!$J$2:$J$25)</x:f>
        <x:v>205010000</x:v>
      </x:c>
      <x:c r="J7" s="109" t="str">
        <x:v>2026-04-01</x:v>
      </x:c>
      <x:c r="K7" s="110" t="n">
        <x:f>SUMIF('Escenarios'!$A$2:$A$25,DATE(2026,4,1),'Escenarios'!$J$2:$J$25)</x:f>
        <x:v>53152000</x:v>
      </x:c>
    </x:row>
    <x:row r="8">
      <x:c r="J8" s="109" t="str">
        <x:v>2026-05-01</x:v>
      </x:c>
      <x:c r="K8" s="110" t="n">
        <x:f>SUMIF('Escenarios'!$A$2:$A$25,DATE(2026,5,1),'Escenarios'!$J$2:$J$25)</x:f>
        <x:v>160979000</x:v>
      </x:c>
    </x:row>
    <x:row r="9">
      <x:c r="J9" s="109" t="str">
        <x:v>2026-06-01</x:v>
      </x:c>
      <x:c r="K9" s="110" t="n">
        <x:f>SUMIF('Escenarios'!$A$2:$A$25,DATE(2026,6,1),'Escenarios'!$J$2:$J$25)</x:f>
        <x:v>214843000</x:v>
      </x:c>
    </x:row>
    <x:row r="10">
      <x:c r="J10" s="109" t="str">
        <x:v>2026-07-01</x:v>
      </x:c>
      <x:c r="K10" s="110" t="n">
        <x:f>SUMIF('Escenarios'!$A$2:$A$25,DATE(2026,7,1),'Escenarios'!$J$2:$J$25)</x:f>
        <x:v>43341000</x:v>
      </x:c>
    </x:row>
    <x:row r="11">
      <x:c r="J11" s="109" t="str">
        <x:v>2026-08-01</x:v>
      </x:c>
      <x:c r="K11" s="110" t="n">
        <x:f>SUMIF('Escenarios'!$A$2:$A$25,DATE(2026,8,1),'Escenarios'!$J$2:$J$25)</x:f>
        <x:v>146904000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Punto de equilibrio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“Escenarios”.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