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f9708cab6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09bab91cd0f48ed"/>
    <x:sheet xmlns:r="http://schemas.openxmlformats.org/officeDocument/2006/relationships" name="Rentabilidad" sheetId="2" r:id="R294b743e52584732"/>
    <x:sheet xmlns:r="http://schemas.openxmlformats.org/officeDocument/2006/relationships" name="Análisis" sheetId="3" r:id="R56643251ee3b45a2"/>
    <x:sheet xmlns:r="http://schemas.openxmlformats.org/officeDocument/2006/relationships" name="Guía de uso" sheetId="4" r:id="Rc723d47a91e04a9f"/>
    <x:sheet xmlns:r="http://schemas.openxmlformats.org/officeDocument/2006/relationships" name="Fuentes" sheetId="5" r:id="Ra9a73018fb8a4b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A2914"/>
      <x:name val="Carlito"/>
    </x:font>
    <x:font>
      <x:b/>
      <x:sz val="16"/>
      <x:color rgb="FF3A2914"/>
      <x:name val="Carlito"/>
    </x:font>
    <x:font>
      <x:i/>
      <x:sz val="9"/>
      <x:color rgb="FF3A291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A2914"/>
      <x:name val="Carlito"/>
    </x:font>
    <x:font>
      <x:i/>
      <x:sz val="11"/>
      <x:color rgb="FF3A291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A1D0E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49424"/>
      </x:patternFill>
    </x:fill>
    <x:fill>
      <x:patternFill patternType="solid">
        <x:fgColor rgb="FFFFF6E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49424"/>
      </x:left>
      <x:top style="thin">
        <x:color rgb="FFE49424"/>
      </x:top>
    </x:border>
    <x:border>
      <x:top style="thin">
        <x:color rgb="FFE49424"/>
      </x:top>
    </x:border>
    <x:border>
      <x:right style="thin">
        <x:color rgb="FFE49424"/>
      </x:right>
      <x:top style="thin">
        <x:color rgb="FFE49424"/>
      </x:top>
    </x:border>
    <x:border>
      <x:left style="thin">
        <x:color rgb="FFE49424"/>
      </x:left>
    </x:border>
    <x:border>
      <x:right style="thin">
        <x:color rgb="FFE49424"/>
      </x:right>
    </x:border>
    <x:border>
      <x:left style="thin">
        <x:color rgb="FFE49424"/>
      </x:left>
      <x:bottom style="thin">
        <x:color rgb="FFE49424"/>
      </x:bottom>
    </x:border>
    <x:border>
      <x:bottom style="thin">
        <x:color rgb="FFE49424"/>
      </x:bottom>
    </x:border>
    <x:border>
      <x:right style="thin">
        <x:color rgb="FFE49424"/>
      </x:right>
      <x:bottom style="thin">
        <x:color rgb="FFE49424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49424"/>
      </x:left>
      <x:right style="thin">
        <x:color rgb="FFE49424"/>
      </x:right>
      <x:top style="thin">
        <x:color rgb="FFE49424"/>
      </x:top>
      <x:bottom style="thin">
        <x:color rgb="FFE49424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52c2707484e9c" /><Relationship Type="http://schemas.openxmlformats.org/officeDocument/2006/relationships/theme" Target="/xl/theme/theme1.xml" Id="Rb7cd5870550545dd" /><Relationship Type="http://schemas.openxmlformats.org/officeDocument/2006/relationships/sharedStrings" Target="/xl/sharedStrings.xml" Id="Rc4e11ed99ecb485b" /><Relationship Type="http://schemas.openxmlformats.org/officeDocument/2006/relationships/worksheet" Target="/xl/worksheets/sheet1.xml" Id="R009bab91cd0f48ed" /><Relationship Type="http://schemas.openxmlformats.org/officeDocument/2006/relationships/worksheet" Target="/xl/worksheets/sheet2.xml" Id="R294b743e52584732" /><Relationship Type="http://schemas.openxmlformats.org/officeDocument/2006/relationships/worksheet" Target="/xl/worksheets/sheet3.xml" Id="R56643251ee3b45a2" /><Relationship Type="http://schemas.openxmlformats.org/officeDocument/2006/relationships/worksheet" Target="/xl/worksheets/sheet4.xml" Id="Rc723d47a91e04a9f" /><Relationship Type="http://schemas.openxmlformats.org/officeDocument/2006/relationships/worksheet" Target="/xl/worksheets/sheet5.xml" Id="Ra9a73018fb8a4b0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6eda30844304727" /><Relationship Type="http://schemas.openxmlformats.org/officeDocument/2006/relationships/chart" Target="/xl/drawings/charts/chart2.xml" Id="Ra09ecb98f1e14cc4" /><Relationship Type="http://schemas.openxmlformats.org/officeDocument/2006/relationships/chart" Target="/xl/drawings/charts/chart3.xml" Id="R65f0f1033bf84861" /><Relationship Type="http://schemas.openxmlformats.org/officeDocument/2006/relationships/chart" Target="/xl/drawings/charts/chart4.xml" Id="R5f6af9ea05f3476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Resultado Gs. por Familia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Resultado Gs.</c:v>
          </c:tx>
          <c:marker>
            <c:symbol val="none"/>
          </c:marker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Margen neto % promedio por Clasificación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Margen neto %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Resultado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Resultado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6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eda30844304727"/>
        </a:graphicData>
      </a:graphic>
    </xdr:graphicFrame>
    <xdr:clientData/>
  </xdr:twoCellAnchor>
  <xdr:twoCellAnchor>
    <xdr:from>
      <xdr:col>6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09ecb98f1e14cc4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5f0f1033bf84861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6af9ea05f3476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fd0f48462b94878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Rentabilidad por producto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Finanzas y administración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Resultado neto</x:v>
      </x:c>
      <x:c r="C6" s="22"/>
      <x:c r="D6" s="22"/>
      <x:c r="E6" s="22"/>
      <x:c r="F6" s="58" t="str">
        <x:v>Margen neto promedio</x:v>
      </x:c>
      <x:c r="G6" s="22"/>
      <x:c r="H6" s="22"/>
      <x:c r="I6" s="22"/>
      <x:c r="J6" s="58" t="str">
        <x:v>Productos</x:v>
      </x:c>
      <x:c r="K6" s="22"/>
      <x:c r="L6" s="22"/>
      <x:c r="M6" s="58" t="str">
        <x:v>Rentables</x:v>
      </x:c>
      <x:c r="N6" s="22"/>
      <x:c r="O6" s="22"/>
      <x:c r="P6" s="22"/>
    </x:row>
    <x:row r="7" ht="19" customHeight="1">
      <x:c r="A7" s="22"/>
      <x:c r="B7" s="59" t="n">
        <x:f>SUM('Rentabilidad'!$J$2:$J$25)</x:f>
        <x:v>141926000</x:v>
      </x:c>
      <x:c r="C7" s="60"/>
      <x:c r="D7" s="60"/>
      <x:c r="E7" s="61"/>
      <x:c r="F7" s="96" t="n">
        <x:f>AVERAGE('Rentabilidad'!$K$2:$K$25)</x:f>
        <x:v>0.08502568322342312</x:v>
      </x:c>
      <x:c r="G7" s="97"/>
      <x:c r="H7" s="97"/>
      <x:c r="I7" s="98"/>
      <x:c r="J7" s="105" t="n">
        <x:f>COUNTA('Rentabilidad'!$A$2:$A$25)</x:f>
        <x:v>24</x:v>
      </x:c>
      <x:c r="K7" s="106"/>
      <x:c r="L7" s="107"/>
      <x:c r="M7" s="105" t="n">
        <x:f>COUNTIF('Rentabilidad'!$M$2:$M$25,"Pérdida")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afd0f48462b94878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20" hidden="0" customWidth="1"/>
    <x:col min="6" max="6" width="19" hidden="0" customWidth="1"/>
    <x:col min="7" max="7" width="20" hidden="0" customWidth="1"/>
    <x:col min="8" max="8" width="21" hidden="0" customWidth="1"/>
    <x:col min="9" max="9" width="19" hidden="0" customWidth="1"/>
    <x:col min="10" max="10" width="16" hidden="0" customWidth="1"/>
    <x:col min="11" max="11" width="16" hidden="0" customWidth="1"/>
    <x:col min="12" max="12" width="16" hidden="0" customWidth="1"/>
    <x:col min="13" max="13" width="12" hidden="0" customWidth="1"/>
  </x:cols>
  <x:sheetData>
    <x:row r="1" ht="34" customHeight="1">
      <x:c r="A1" s="9" t="str">
        <x:v>Mes</x:v>
      </x:c>
      <x:c r="B1" s="9" t="str">
        <x:v>SKU</x:v>
      </x:c>
      <x:c r="C1" s="9" t="str">
        <x:v>Producto</x:v>
      </x:c>
      <x:c r="D1" s="9" t="str">
        <x:v>Familia</x:v>
      </x:c>
      <x:c r="E1" s="9" t="str">
        <x:v>Unidades vendidas</x:v>
      </x:c>
      <x:c r="F1" s="9" t="str">
        <x:v>Ingreso neto Gs.</x:v>
      </x:c>
      <x:c r="G1" s="9" t="str">
        <x:v>Costo directo Gs.</x:v>
      </x:c>
      <x:c r="H1" s="9" t="str">
        <x:v>Costo asignado Gs.</x:v>
      </x:c>
      <x:c r="I1" s="9" t="str">
        <x:v>Margen bruto Gs.</x:v>
      </x:c>
      <x:c r="J1" s="9" t="str">
        <x:v>Resultado Gs.</x:v>
      </x:c>
      <x:c r="K1" s="9" t="str">
        <x:v>Margen neto %</x:v>
      </x:c>
      <x:c r="L1" s="9" t="str">
        <x:v>Clasificación</x:v>
      </x:c>
      <x:c r="M1" s="9" t="str">
        <x:v>Estado</x:v>
      </x:c>
    </x:row>
    <x:row r="2" ht="21" customHeight="1">
      <x:c r="A2" s="18" t="n">
        <x:v>46023</x:v>
      </x:c>
      <x:c r="B2" s="19" t="str">
        <x:v>SKU-0001</x:v>
      </x:c>
      <x:c r="C2" s="19" t="str">
        <x:v>Plan Esencial</x:v>
      </x:c>
      <x:c r="D2" s="19" t="str">
        <x:v>Servicios</x:v>
      </x:c>
      <x:c r="E2" s="19" t="n">
        <x:v>43</x:v>
      </x:c>
      <x:c r="F2" s="20" t="n">
        <x:v>13844000</x:v>
      </x:c>
      <x:c r="G2" s="20" t="n">
        <x:v>20860000</x:v>
      </x:c>
      <x:c r="H2" s="20" t="n">
        <x:v>4080000</x:v>
      </x:c>
      <x:c r="I2" s="20" t="n">
        <x:f>F2-G2</x:f>
        <x:v>-7016000</x:v>
      </x:c>
      <x:c r="J2" s="20" t="n">
        <x:f>I2-H2</x:f>
        <x:v>-11096000</x:v>
      </x:c>
      <x:c r="K2" s="21" t="n">
        <x:f>IFERROR(J2/F2,0)</x:f>
        <x:v>-0.8015024559375903</x:v>
      </x:c>
      <x:c r="L2" s="19" t="str">
        <x:v>Estrella</x:v>
      </x:c>
      <x:c r="M2" s="19" t="str">
        <x:v>Rentable</x:v>
      </x:c>
    </x:row>
    <x:row r="3" ht="21" customHeight="1">
      <x:c r="A3" s="18" t="n">
        <x:v>46054</x:v>
      </x:c>
      <x:c r="B3" s="19" t="str">
        <x:v>SKU-0002</x:v>
      </x:c>
      <x:c r="C3" s="19" t="str">
        <x:v>Plan Profesional</x:v>
      </x:c>
      <x:c r="D3" s="19" t="str">
        <x:v>Licencias</x:v>
      </x:c>
      <x:c r="E3" s="19" t="n">
        <x:v>39</x:v>
      </x:c>
      <x:c r="F3" s="20" t="n">
        <x:v>23346000</x:v>
      </x:c>
      <x:c r="G3" s="20" t="n">
        <x:v>20393000</x:v>
      </x:c>
      <x:c r="H3" s="20" t="n">
        <x:v>5780000</x:v>
      </x:c>
      <x:c r="I3" s="20" t="n">
        <x:f>F3-G3</x:f>
        <x:v>2953000</x:v>
      </x:c>
      <x:c r="J3" s="20" t="n">
        <x:f>I3-H3</x:f>
        <x:v>-2827000</x:v>
      </x:c>
      <x:c r="K3" s="21" t="n">
        <x:f>IFERROR(J3/F3,0)</x:f>
        <x:v>-0.12109140752163111</x:v>
      </x:c>
      <x:c r="L3" s="19" t="str">
        <x:v>Estable</x:v>
      </x:c>
      <x:c r="M3" s="19" t="str">
        <x:v>En observación</x:v>
      </x:c>
    </x:row>
    <x:row r="4" ht="21" customHeight="1">
      <x:c r="A4" s="18" t="n">
        <x:v>46082</x:v>
      </x:c>
      <x:c r="B4" s="19" t="str">
        <x:v>SKU-0003</x:v>
      </x:c>
      <x:c r="C4" s="19" t="str">
        <x:v>Servicio Plus</x:v>
      </x:c>
      <x:c r="D4" s="19" t="str">
        <x:v>Equipos</x:v>
      </x:c>
      <x:c r="E4" s="19" t="n">
        <x:v>13</x:v>
      </x:c>
      <x:c r="F4" s="20" t="n">
        <x:v>30319000</x:v>
      </x:c>
      <x:c r="G4" s="20" t="n">
        <x:v>4819000</x:v>
      </x:c>
      <x:c r="H4" s="20" t="n">
        <x:v>5932000</x:v>
      </x:c>
      <x:c r="I4" s="20" t="n">
        <x:f>F4-G4</x:f>
        <x:v>25500000</x:v>
      </x:c>
      <x:c r="J4" s="20" t="n">
        <x:f>I4-H4</x:f>
        <x:v>19568000</x:v>
      </x:c>
      <x:c r="K4" s="21" t="n">
        <x:f>IFERROR(J4/F4,0)</x:f>
        <x:v>0.645403872159372</x:v>
      </x:c>
      <x:c r="L4" s="19" t="str">
        <x:v>Mejorar</x:v>
      </x:c>
      <x:c r="M4" s="19" t="str">
        <x:v>Pérdida</x:v>
      </x:c>
    </x:row>
    <x:row r="5" ht="21" customHeight="1">
      <x:c r="A5" s="18" t="n">
        <x:v>46113</x:v>
      </x:c>
      <x:c r="B5" s="19" t="str">
        <x:v>SKU-0004</x:v>
      </x:c>
      <x:c r="C5" s="19" t="str">
        <x:v>Producto A</x:v>
      </x:c>
      <x:c r="D5" s="19" t="str">
        <x:v>Consumibles</x:v>
      </x:c>
      <x:c r="E5" s="19" t="n">
        <x:v>96</x:v>
      </x:c>
      <x:c r="F5" s="20" t="n">
        <x:v>13091000</x:v>
      </x:c>
      <x:c r="G5" s="20" t="n">
        <x:v>9339000</x:v>
      </x:c>
      <x:c r="H5" s="20" t="n">
        <x:v>4629000</x:v>
      </x:c>
      <x:c r="I5" s="20" t="n">
        <x:f>F5-G5</x:f>
        <x:v>3752000</x:v>
      </x:c>
      <x:c r="J5" s="20" t="n">
        <x:f>I5-H5</x:f>
        <x:v>-877000</x:v>
      </x:c>
      <x:c r="K5" s="21" t="n">
        <x:f>IFERROR(J5/F5,0)</x:f>
        <x:v>-0.06699259032923383</x:v>
      </x:c>
      <x:c r="L5" s="19" t="str">
        <x:v>Retirar</x:v>
      </x:c>
      <x:c r="M5" s="19" t="str">
        <x:v>Rentable</x:v>
      </x:c>
    </x:row>
    <x:row r="6" ht="21" customHeight="1">
      <x:c r="A6" s="18" t="n">
        <x:v>46143</x:v>
      </x:c>
      <x:c r="B6" s="19" t="str">
        <x:v>SKU-0005</x:v>
      </x:c>
      <x:c r="C6" s="19" t="str">
        <x:v>Producto B</x:v>
      </x:c>
      <x:c r="D6" s="19" t="str">
        <x:v>Servicios</x:v>
      </x:c>
      <x:c r="E6" s="19" t="n">
        <x:v>36</x:v>
      </x:c>
      <x:c r="F6" s="20" t="n">
        <x:v>21428000</x:v>
      </x:c>
      <x:c r="G6" s="20" t="n">
        <x:v>10256000</x:v>
      </x:c>
      <x:c r="H6" s="20" t="n">
        <x:v>2501000</x:v>
      </x:c>
      <x:c r="I6" s="20" t="n">
        <x:f>F6-G6</x:f>
        <x:v>11172000</x:v>
      </x:c>
      <x:c r="J6" s="20" t="n">
        <x:f>I6-H6</x:f>
        <x:v>8671000</x:v>
      </x:c>
      <x:c r="K6" s="21" t="n">
        <x:f>IFERROR(J6/F6,0)</x:f>
        <x:v>0.40465745753220084</x:v>
      </x:c>
      <x:c r="L6" s="19" t="str">
        <x:v>Estrella</x:v>
      </x:c>
      <x:c r="M6" s="19" t="str">
        <x:v>En observación</x:v>
      </x:c>
    </x:row>
    <x:row r="7" ht="21" customHeight="1">
      <x:c r="A7" s="18" t="n">
        <x:v>46174</x:v>
      </x:c>
      <x:c r="B7" s="19" t="str">
        <x:v>SKU-0006</x:v>
      </x:c>
      <x:c r="C7" s="19" t="str">
        <x:v>Kit Comercial</x:v>
      </x:c>
      <x:c r="D7" s="19" t="str">
        <x:v>Licencias</x:v>
      </x:c>
      <x:c r="E7" s="19" t="n">
        <x:v>25</x:v>
      </x:c>
      <x:c r="F7" s="20" t="n">
        <x:v>24664000</x:v>
      </x:c>
      <x:c r="G7" s="20" t="n">
        <x:v>5998000</x:v>
      </x:c>
      <x:c r="H7" s="20" t="n">
        <x:v>2749000</x:v>
      </x:c>
      <x:c r="I7" s="20" t="n">
        <x:f>F7-G7</x:f>
        <x:v>18666000</x:v>
      </x:c>
      <x:c r="J7" s="20" t="n">
        <x:f>I7-H7</x:f>
        <x:v>15917000</x:v>
      </x:c>
      <x:c r="K7" s="21" t="n">
        <x:f>IFERROR(J7/F7,0)</x:f>
        <x:v>0.6453535517353227</x:v>
      </x:c>
      <x:c r="L7" s="19" t="str">
        <x:v>Estable</x:v>
      </x:c>
      <x:c r="M7" s="19" t="str">
        <x:v>Pérdida</x:v>
      </x:c>
    </x:row>
    <x:row r="8" ht="21" customHeight="1">
      <x:c r="A8" s="18" t="n">
        <x:v>46204</x:v>
      </x:c>
      <x:c r="B8" s="19" t="str">
        <x:v>SKU-0007</x:v>
      </x:c>
      <x:c r="C8" s="19" t="str">
        <x:v>Soporte</x:v>
      </x:c>
      <x:c r="D8" s="19" t="str">
        <x:v>Equipos</x:v>
      </x:c>
      <x:c r="E8" s="19" t="n">
        <x:v>28</x:v>
      </x:c>
      <x:c r="F8" s="20" t="n">
        <x:v>21605000</x:v>
      </x:c>
      <x:c r="G8" s="20" t="n">
        <x:v>11795000</x:v>
      </x:c>
      <x:c r="H8" s="20" t="n">
        <x:v>4826000</x:v>
      </x:c>
      <x:c r="I8" s="20" t="n">
        <x:f>F8-G8</x:f>
        <x:v>9810000</x:v>
      </x:c>
      <x:c r="J8" s="20" t="n">
        <x:f>I8-H8</x:f>
        <x:v>4984000</x:v>
      </x:c>
      <x:c r="K8" s="21" t="n">
        <x:f>IFERROR(J8/F8,0)</x:f>
        <x:v>0.23068734089331172</x:v>
      </x:c>
      <x:c r="L8" s="19" t="str">
        <x:v>Mejorar</x:v>
      </x:c>
      <x:c r="M8" s="19" t="str">
        <x:v>Rentable</x:v>
      </x:c>
    </x:row>
    <x:row r="9" ht="21" customHeight="1">
      <x:c r="A9" s="18" t="n">
        <x:v>46235</x:v>
      </x:c>
      <x:c r="B9" s="19" t="str">
        <x:v>SKU-0008</x:v>
      </x:c>
      <x:c r="C9" s="19" t="str">
        <x:v>Implementación</x:v>
      </x:c>
      <x:c r="D9" s="19" t="str">
        <x:v>Consumibles</x:v>
      </x:c>
      <x:c r="E9" s="19" t="n">
        <x:v>52</x:v>
      </x:c>
      <x:c r="F9" s="20" t="n">
        <x:v>20719000</x:v>
      </x:c>
      <x:c r="G9" s="20" t="n">
        <x:v>8626000</x:v>
      </x:c>
      <x:c r="H9" s="20" t="n">
        <x:v>3366000</x:v>
      </x:c>
      <x:c r="I9" s="20" t="n">
        <x:f>F9-G9</x:f>
        <x:v>12093000</x:v>
      </x:c>
      <x:c r="J9" s="20" t="n">
        <x:f>I9-H9</x:f>
        <x:v>8727000</x:v>
      </x:c>
      <x:c r="K9" s="21" t="n">
        <x:f>IFERROR(J9/F9,0)</x:f>
        <x:v>0.42120758723876633</x:v>
      </x:c>
      <x:c r="L9" s="19" t="str">
        <x:v>Retirar</x:v>
      </x:c>
      <x:c r="M9" s="19" t="str">
        <x:v>En observación</x:v>
      </x:c>
    </x:row>
    <x:row r="10" ht="21" customHeight="1">
      <x:c r="A10" s="18" t="n">
        <x:v>46266</x:v>
      </x:c>
      <x:c r="B10" s="19" t="str">
        <x:v>SKU-0009</x:v>
      </x:c>
      <x:c r="C10" s="19" t="str">
        <x:v>Plan Esencial</x:v>
      </x:c>
      <x:c r="D10" s="19" t="str">
        <x:v>Servicios</x:v>
      </x:c>
      <x:c r="E10" s="19" t="n">
        <x:v>29</x:v>
      </x:c>
      <x:c r="F10" s="20" t="n">
        <x:v>19110000</x:v>
      </x:c>
      <x:c r="G10" s="20" t="n">
        <x:v>17076000</x:v>
      </x:c>
      <x:c r="H10" s="20" t="n">
        <x:v>1732000</x:v>
      </x:c>
      <x:c r="I10" s="20" t="n">
        <x:f>F10-G10</x:f>
        <x:v>2034000</x:v>
      </x:c>
      <x:c r="J10" s="20" t="n">
        <x:f>I10-H10</x:f>
        <x:v>302000</x:v>
      </x:c>
      <x:c r="K10" s="21" t="n">
        <x:f>IFERROR(J10/F10,0)</x:f>
        <x:v>0.015803244374672946</x:v>
      </x:c>
      <x:c r="L10" s="19" t="str">
        <x:v>Estrella</x:v>
      </x:c>
      <x:c r="M10" s="19" t="str">
        <x:v>Pérdida</x:v>
      </x:c>
    </x:row>
    <x:row r="11" ht="21" customHeight="1">
      <x:c r="A11" s="18" t="n">
        <x:v>46296</x:v>
      </x:c>
      <x:c r="B11" s="19" t="str">
        <x:v>SKU-0010</x:v>
      </x:c>
      <x:c r="C11" s="19" t="str">
        <x:v>Plan Profesional</x:v>
      </x:c>
      <x:c r="D11" s="19" t="str">
        <x:v>Licencias</x:v>
      </x:c>
      <x:c r="E11" s="19" t="n">
        <x:v>116</x:v>
      </x:c>
      <x:c r="F11" s="20" t="n">
        <x:v>20767000</x:v>
      </x:c>
      <x:c r="G11" s="20" t="n">
        <x:v>14310000</x:v>
      </x:c>
      <x:c r="H11" s="20" t="n">
        <x:v>5353000</x:v>
      </x:c>
      <x:c r="I11" s="20" t="n">
        <x:f>F11-G11</x:f>
        <x:v>6457000</x:v>
      </x:c>
      <x:c r="J11" s="20" t="n">
        <x:f>I11-H11</x:f>
        <x:v>1104000</x:v>
      </x:c>
      <x:c r="K11" s="21" t="n">
        <x:f>IFERROR(J11/F11,0)</x:f>
        <x:v>0.05316126546925411</x:v>
      </x:c>
      <x:c r="L11" s="19" t="str">
        <x:v>Estable</x:v>
      </x:c>
      <x:c r="M11" s="19" t="str">
        <x:v>Rentable</x:v>
      </x:c>
    </x:row>
    <x:row r="12" ht="21" customHeight="1">
      <x:c r="A12" s="18" t="n">
        <x:v>46327</x:v>
      </x:c>
      <x:c r="B12" s="19" t="str">
        <x:v>SKU-0011</x:v>
      </x:c>
      <x:c r="C12" s="19" t="str">
        <x:v>Servicio Plus</x:v>
      </x:c>
      <x:c r="D12" s="19" t="str">
        <x:v>Equipos</x:v>
      </x:c>
      <x:c r="E12" s="19" t="n">
        <x:v>45</x:v>
      </x:c>
      <x:c r="F12" s="20" t="n">
        <x:v>14599000</x:v>
      </x:c>
      <x:c r="G12" s="20" t="n">
        <x:v>20807000</x:v>
      </x:c>
      <x:c r="H12" s="20" t="n">
        <x:v>1343000</x:v>
      </x:c>
      <x:c r="I12" s="20" t="n">
        <x:f>F12-G12</x:f>
        <x:v>-6208000</x:v>
      </x:c>
      <x:c r="J12" s="20" t="n">
        <x:f>I12-H12</x:f>
        <x:v>-7551000</x:v>
      </x:c>
      <x:c r="K12" s="21" t="n">
        <x:f>IFERROR(J12/F12,0)</x:f>
        <x:v>-0.5172272073429687</x:v>
      </x:c>
      <x:c r="L12" s="19" t="str">
        <x:v>Mejorar</x:v>
      </x:c>
      <x:c r="M12" s="19" t="str">
        <x:v>En observación</x:v>
      </x:c>
    </x:row>
    <x:row r="13" ht="21" customHeight="1">
      <x:c r="A13" s="18" t="n">
        <x:v>46357</x:v>
      </x:c>
      <x:c r="B13" s="19" t="str">
        <x:v>SKU-0012</x:v>
      </x:c>
      <x:c r="C13" s="19" t="str">
        <x:v>Producto A</x:v>
      </x:c>
      <x:c r="D13" s="19" t="str">
        <x:v>Consumibles</x:v>
      </x:c>
      <x:c r="E13" s="19" t="n">
        <x:v>56</x:v>
      </x:c>
      <x:c r="F13" s="20" t="n">
        <x:v>32747000</x:v>
      </x:c>
      <x:c r="G13" s="20" t="n">
        <x:v>2265000</x:v>
      </x:c>
      <x:c r="H13" s="20" t="n">
        <x:v>748000</x:v>
      </x:c>
      <x:c r="I13" s="20" t="n">
        <x:f>F13-G13</x:f>
        <x:v>30482000</x:v>
      </x:c>
      <x:c r="J13" s="20" t="n">
        <x:f>I13-H13</x:f>
        <x:v>29734000</x:v>
      </x:c>
      <x:c r="K13" s="21" t="n">
        <x:f>IFERROR(J13/F13,0)</x:f>
        <x:v>0.9079915717470303</x:v>
      </x:c>
      <x:c r="L13" s="19" t="str">
        <x:v>Retirar</x:v>
      </x:c>
      <x:c r="M13" s="19" t="str">
        <x:v>Pérdida</x:v>
      </x:c>
    </x:row>
    <x:row r="14" ht="21" customHeight="1">
      <x:c r="A14" s="18" t="n">
        <x:v>46023</x:v>
      </x:c>
      <x:c r="B14" s="19" t="str">
        <x:v>SKU-0013</x:v>
      </x:c>
      <x:c r="C14" s="19" t="str">
        <x:v>Producto B</x:v>
      </x:c>
      <x:c r="D14" s="19" t="str">
        <x:v>Servicios</x:v>
      </x:c>
      <x:c r="E14" s="19" t="n">
        <x:v>81</x:v>
      </x:c>
      <x:c r="F14" s="20" t="n">
        <x:v>33682000</x:v>
      </x:c>
      <x:c r="G14" s="20" t="n">
        <x:v>6913000</x:v>
      </x:c>
      <x:c r="H14" s="20" t="n">
        <x:v>4552000</x:v>
      </x:c>
      <x:c r="I14" s="20" t="n">
        <x:f>F14-G14</x:f>
        <x:v>26769000</x:v>
      </x:c>
      <x:c r="J14" s="20" t="n">
        <x:f>I14-H14</x:f>
        <x:v>22217000</x:v>
      </x:c>
      <x:c r="K14" s="21" t="n">
        <x:f>IFERROR(J14/F14,0)</x:f>
        <x:v>0.659610474437385</x:v>
      </x:c>
      <x:c r="L14" s="19" t="str">
        <x:v>Estrella</x:v>
      </x:c>
      <x:c r="M14" s="19" t="str">
        <x:v>Rentable</x:v>
      </x:c>
    </x:row>
    <x:row r="15" ht="21" customHeight="1">
      <x:c r="A15" s="18" t="n">
        <x:v>46054</x:v>
      </x:c>
      <x:c r="B15" s="19" t="str">
        <x:v>SKU-0014</x:v>
      </x:c>
      <x:c r="C15" s="19" t="str">
        <x:v>Kit Comercial</x:v>
      </x:c>
      <x:c r="D15" s="19" t="str">
        <x:v>Licencias</x:v>
      </x:c>
      <x:c r="E15" s="19" t="n">
        <x:v>114</x:v>
      </x:c>
      <x:c r="F15" s="20" t="n">
        <x:v>34581000</x:v>
      </x:c>
      <x:c r="G15" s="20" t="n">
        <x:v>6843000</x:v>
      </x:c>
      <x:c r="H15" s="20" t="n">
        <x:v>1129000</x:v>
      </x:c>
      <x:c r="I15" s="20" t="n">
        <x:f>F15-G15</x:f>
        <x:v>27738000</x:v>
      </x:c>
      <x:c r="J15" s="20" t="n">
        <x:f>I15-H15</x:f>
        <x:v>26609000</x:v>
      </x:c>
      <x:c r="K15" s="21" t="n">
        <x:f>IFERROR(J15/F15,0)</x:f>
        <x:v>0.7694687834359909</x:v>
      </x:c>
      <x:c r="L15" s="19" t="str">
        <x:v>Estable</x:v>
      </x:c>
      <x:c r="M15" s="19" t="str">
        <x:v>En observación</x:v>
      </x:c>
    </x:row>
    <x:row r="16" ht="21" customHeight="1">
      <x:c r="A16" s="18" t="n">
        <x:v>46082</x:v>
      </x:c>
      <x:c r="B16" s="19" t="str">
        <x:v>SKU-0015</x:v>
      </x:c>
      <x:c r="C16" s="19" t="str">
        <x:v>Soporte</x:v>
      </x:c>
      <x:c r="D16" s="19" t="str">
        <x:v>Equipos</x:v>
      </x:c>
      <x:c r="E16" s="19" t="n">
        <x:v>48</x:v>
      </x:c>
      <x:c r="F16" s="20" t="n">
        <x:v>29486000</x:v>
      </x:c>
      <x:c r="G16" s="20" t="n">
        <x:v>19597000</x:v>
      </x:c>
      <x:c r="H16" s="20" t="n">
        <x:v>1648000</x:v>
      </x:c>
      <x:c r="I16" s="20" t="n">
        <x:f>F16-G16</x:f>
        <x:v>9889000</x:v>
      </x:c>
      <x:c r="J16" s="20" t="n">
        <x:f>I16-H16</x:f>
        <x:v>8241000</x:v>
      </x:c>
      <x:c r="K16" s="21" t="n">
        <x:f>IFERROR(J16/F16,0)</x:f>
        <x:v>0.2794885708471817</x:v>
      </x:c>
      <x:c r="L16" s="19" t="str">
        <x:v>Mejorar</x:v>
      </x:c>
      <x:c r="M16" s="19" t="str">
        <x:v>Pérdida</x:v>
      </x:c>
    </x:row>
    <x:row r="17" ht="21" customHeight="1">
      <x:c r="A17" s="18" t="n">
        <x:v>46113</x:v>
      </x:c>
      <x:c r="B17" s="19" t="str">
        <x:v>SKU-0016</x:v>
      </x:c>
      <x:c r="C17" s="19" t="str">
        <x:v>Implementación</x:v>
      </x:c>
      <x:c r="D17" s="19" t="str">
        <x:v>Consumibles</x:v>
      </x:c>
      <x:c r="E17" s="19" t="n">
        <x:v>74</x:v>
      </x:c>
      <x:c r="F17" s="20" t="n">
        <x:v>5742000</x:v>
      </x:c>
      <x:c r="G17" s="20" t="n">
        <x:v>9833000</x:v>
      </x:c>
      <x:c r="H17" s="20" t="n">
        <x:v>1641000</x:v>
      </x:c>
      <x:c r="I17" s="20" t="n">
        <x:f>F17-G17</x:f>
        <x:v>-4091000</x:v>
      </x:c>
      <x:c r="J17" s="20" t="n">
        <x:f>I17-H17</x:f>
        <x:v>-5732000</x:v>
      </x:c>
      <x:c r="K17" s="21" t="n">
        <x:f>IFERROR(J17/F17,0)</x:f>
        <x:v>-0.9982584465343086</x:v>
      </x:c>
      <x:c r="L17" s="19" t="str">
        <x:v>Retirar</x:v>
      </x:c>
      <x:c r="M17" s="19" t="str">
        <x:v>Rentable</x:v>
      </x:c>
    </x:row>
    <x:row r="18" ht="21" customHeight="1">
      <x:c r="A18" s="18" t="n">
        <x:v>46143</x:v>
      </x:c>
      <x:c r="B18" s="19" t="str">
        <x:v>SKU-0017</x:v>
      </x:c>
      <x:c r="C18" s="19" t="str">
        <x:v>Plan Esencial</x:v>
      </x:c>
      <x:c r="D18" s="19" t="str">
        <x:v>Servicios</x:v>
      </x:c>
      <x:c r="E18" s="19" t="n">
        <x:v>93</x:v>
      </x:c>
      <x:c r="F18" s="20" t="n">
        <x:v>27219000</x:v>
      </x:c>
      <x:c r="G18" s="20" t="n">
        <x:v>12086000</x:v>
      </x:c>
      <x:c r="H18" s="20" t="n">
        <x:v>3501000</x:v>
      </x:c>
      <x:c r="I18" s="20" t="n">
        <x:f>F18-G18</x:f>
        <x:v>15133000</x:v>
      </x:c>
      <x:c r="J18" s="20" t="n">
        <x:f>I18-H18</x:f>
        <x:v>11632000</x:v>
      </x:c>
      <x:c r="K18" s="21" t="n">
        <x:f>IFERROR(J18/F18,0)</x:f>
        <x:v>0.4273485432969617</x:v>
      </x:c>
      <x:c r="L18" s="19" t="str">
        <x:v>Estrella</x:v>
      </x:c>
      <x:c r="M18" s="19" t="str">
        <x:v>En observación</x:v>
      </x:c>
    </x:row>
    <x:row r="19" ht="21" customHeight="1">
      <x:c r="A19" s="18" t="n">
        <x:v>46174</x:v>
      </x:c>
      <x:c r="B19" s="19" t="str">
        <x:v>SKU-0018</x:v>
      </x:c>
      <x:c r="C19" s="19" t="str">
        <x:v>Plan Profesional</x:v>
      </x:c>
      <x:c r="D19" s="19" t="str">
        <x:v>Licencias</x:v>
      </x:c>
      <x:c r="E19" s="19" t="n">
        <x:v>62</x:v>
      </x:c>
      <x:c r="F19" s="20" t="n">
        <x:v>8814000</x:v>
      </x:c>
      <x:c r="G19" s="20" t="n">
        <x:v>5664000</x:v>
      </x:c>
      <x:c r="H19" s="20" t="n">
        <x:v>2382000</x:v>
      </x:c>
      <x:c r="I19" s="20" t="n">
        <x:f>F19-G19</x:f>
        <x:v>3150000</x:v>
      </x:c>
      <x:c r="J19" s="20" t="n">
        <x:f>I19-H19</x:f>
        <x:v>768000</x:v>
      </x:c>
      <x:c r="K19" s="21" t="n">
        <x:f>IFERROR(J19/F19,0)</x:f>
        <x:v>0.08713410483321987</x:v>
      </x:c>
      <x:c r="L19" s="19" t="str">
        <x:v>Estable</x:v>
      </x:c>
      <x:c r="M19" s="19" t="str">
        <x:v>Pérdida</x:v>
      </x:c>
    </x:row>
    <x:row r="20" ht="21" customHeight="1">
      <x:c r="A20" s="18" t="n">
        <x:v>46204</x:v>
      </x:c>
      <x:c r="B20" s="19" t="str">
        <x:v>SKU-0019</x:v>
      </x:c>
      <x:c r="C20" s="19" t="str">
        <x:v>Servicio Plus</x:v>
      </x:c>
      <x:c r="D20" s="19" t="str">
        <x:v>Equipos</x:v>
      </x:c>
      <x:c r="E20" s="19" t="n">
        <x:v>18</x:v>
      </x:c>
      <x:c r="F20" s="20" t="n">
        <x:v>30732000</x:v>
      </x:c>
      <x:c r="G20" s="20" t="n">
        <x:v>13887000</x:v>
      </x:c>
      <x:c r="H20" s="20" t="n">
        <x:v>4698000</x:v>
      </x:c>
      <x:c r="I20" s="20" t="n">
        <x:f>F20-G20</x:f>
        <x:v>16845000</x:v>
      </x:c>
      <x:c r="J20" s="20" t="n">
        <x:f>I20-H20</x:f>
        <x:v>12147000</x:v>
      </x:c>
      <x:c r="K20" s="21" t="n">
        <x:f>IFERROR(J20/F20,0)</x:f>
        <x:v>0.3952557594689574</x:v>
      </x:c>
      <x:c r="L20" s="19" t="str">
        <x:v>Mejorar</x:v>
      </x:c>
      <x:c r="M20" s="19" t="str">
        <x:v>Rentable</x:v>
      </x:c>
    </x:row>
    <x:row r="21" ht="21" customHeight="1">
      <x:c r="A21" s="18" t="n">
        <x:v>46235</x:v>
      </x:c>
      <x:c r="B21" s="19" t="str">
        <x:v>SKU-0020</x:v>
      </x:c>
      <x:c r="C21" s="19" t="str">
        <x:v>Producto A</x:v>
      </x:c>
      <x:c r="D21" s="19" t="str">
        <x:v>Consumibles</x:v>
      </x:c>
      <x:c r="E21" s="19" t="n">
        <x:v>82</x:v>
      </x:c>
      <x:c r="F21" s="20" t="n">
        <x:v>33053000</x:v>
      </x:c>
      <x:c r="G21" s="20" t="n">
        <x:v>10709000</x:v>
      </x:c>
      <x:c r="H21" s="20" t="n">
        <x:v>1650000</x:v>
      </x:c>
      <x:c r="I21" s="20" t="n">
        <x:f>F21-G21</x:f>
        <x:v>22344000</x:v>
      </x:c>
      <x:c r="J21" s="20" t="n">
        <x:f>I21-H21</x:f>
        <x:v>20694000</x:v>
      </x:c>
      <x:c r="K21" s="21" t="n">
        <x:f>IFERROR(J21/F21,0)</x:f>
        <x:v>0.6260853780292258</x:v>
      </x:c>
      <x:c r="L21" s="19" t="str">
        <x:v>Retirar</x:v>
      </x:c>
      <x:c r="M21" s="19" t="str">
        <x:v>En observación</x:v>
      </x:c>
    </x:row>
    <x:row r="22" ht="21" customHeight="1">
      <x:c r="A22" s="18" t="n">
        <x:v>46266</x:v>
      </x:c>
      <x:c r="B22" s="19" t="str">
        <x:v>SKU-0021</x:v>
      </x:c>
      <x:c r="C22" s="19" t="str">
        <x:v>Producto B</x:v>
      </x:c>
      <x:c r="D22" s="19" t="str">
        <x:v>Servicios</x:v>
      </x:c>
      <x:c r="E22" s="19" t="n">
        <x:v>11</x:v>
      </x:c>
      <x:c r="F22" s="20" t="n">
        <x:v>11078000</x:v>
      </x:c>
      <x:c r="G22" s="20" t="n">
        <x:v>13340000</x:v>
      </x:c>
      <x:c r="H22" s="20" t="n">
        <x:v>4040000</x:v>
      </x:c>
      <x:c r="I22" s="20" t="n">
        <x:f>F22-G22</x:f>
        <x:v>-2262000</x:v>
      </x:c>
      <x:c r="J22" s="20" t="n">
        <x:f>I22-H22</x:f>
        <x:v>-6302000</x:v>
      </x:c>
      <x:c r="K22" s="21" t="n">
        <x:f>IFERROR(J22/F22,0)</x:f>
        <x:v>-0.5688752482397544</x:v>
      </x:c>
      <x:c r="L22" s="19" t="str">
        <x:v>Estrella</x:v>
      </x:c>
      <x:c r="M22" s="19" t="str">
        <x:v>Pérdida</x:v>
      </x:c>
    </x:row>
    <x:row r="23" ht="21" customHeight="1">
      <x:c r="A23" s="18" t="n">
        <x:v>46296</x:v>
      </x:c>
      <x:c r="B23" s="19" t="str">
        <x:v>SKU-0022</x:v>
      </x:c>
      <x:c r="C23" s="19" t="str">
        <x:v>Kit Comercial</x:v>
      </x:c>
      <x:c r="D23" s="19" t="str">
        <x:v>Licencias</x:v>
      </x:c>
      <x:c r="E23" s="19" t="n">
        <x:v>111</x:v>
      </x:c>
      <x:c r="F23" s="20" t="n">
        <x:v>15954000</x:v>
      </x:c>
      <x:c r="G23" s="20" t="n">
        <x:v>16689000</x:v>
      </x:c>
      <x:c r="H23" s="20" t="n">
        <x:v>936000</x:v>
      </x:c>
      <x:c r="I23" s="20" t="n">
        <x:f>F23-G23</x:f>
        <x:v>-735000</x:v>
      </x:c>
      <x:c r="J23" s="20" t="n">
        <x:f>I23-H23</x:f>
        <x:v>-1671000</x:v>
      </x:c>
      <x:c r="K23" s="21" t="n">
        <x:f>IFERROR(J23/F23,0)</x:f>
        <x:v>-0.10473862354268522</x:v>
      </x:c>
      <x:c r="L23" s="19" t="str">
        <x:v>Estable</x:v>
      </x:c>
      <x:c r="M23" s="19" t="str">
        <x:v>Rentable</x:v>
      </x:c>
    </x:row>
    <x:row r="24" ht="21" customHeight="1">
      <x:c r="A24" s="18" t="n">
        <x:v>46327</x:v>
      </x:c>
      <x:c r="B24" s="19" t="str">
        <x:v>SKU-0023</x:v>
      </x:c>
      <x:c r="C24" s="19" t="str">
        <x:v>Soporte</x:v>
      </x:c>
      <x:c r="D24" s="19" t="str">
        <x:v>Equipos</x:v>
      </x:c>
      <x:c r="E24" s="19" t="n">
        <x:v>25</x:v>
      </x:c>
      <x:c r="F24" s="20" t="n">
        <x:v>9082000</x:v>
      </x:c>
      <x:c r="G24" s="20" t="n">
        <x:v>13071000</x:v>
      </x:c>
      <x:c r="H24" s="20" t="n">
        <x:v>2596000</x:v>
      </x:c>
      <x:c r="I24" s="20" t="n">
        <x:f>F24-G24</x:f>
        <x:v>-3989000</x:v>
      </x:c>
      <x:c r="J24" s="20" t="n">
        <x:f>I24-H24</x:f>
        <x:v>-6585000</x:v>
      </x:c>
      <x:c r="K24" s="21" t="n">
        <x:f>IFERROR(J24/F24,0)</x:f>
        <x:v>-0.7250605593481612</x:v>
      </x:c>
      <x:c r="L24" s="19" t="str">
        <x:v>Mejorar</x:v>
      </x:c>
      <x:c r="M24" s="19" t="str">
        <x:v>En observación</x:v>
      </x:c>
    </x:row>
    <x:row r="25" ht="21" customHeight="1">
      <x:c r="A25" s="18" t="n">
        <x:v>46357</x:v>
      </x:c>
      <x:c r="B25" s="19" t="str">
        <x:v>SKU-0024</x:v>
      </x:c>
      <x:c r="C25" s="19" t="str">
        <x:v>Implementación</x:v>
      </x:c>
      <x:c r="D25" s="19" t="str">
        <x:v>Consumibles</x:v>
      </x:c>
      <x:c r="E25" s="19" t="n">
        <x:v>39</x:v>
      </x:c>
      <x:c r="F25" s="20" t="n">
        <x:v>10809000</x:v>
      </x:c>
      <x:c r="G25" s="20" t="n">
        <x:v>12975000</x:v>
      </x:c>
      <x:c r="H25" s="20" t="n">
        <x:v>4582000</x:v>
      </x:c>
      <x:c r="I25" s="20" t="n">
        <x:f>F25-G25</x:f>
        <x:v>-2166000</x:v>
      </x:c>
      <x:c r="J25" s="20" t="n">
        <x:f>I25-H25</x:f>
        <x:v>-6748000</x:v>
      </x:c>
      <x:c r="K25" s="21" t="n">
        <x:f>IFERROR(J25/F25,0)</x:f>
        <x:v>-0.6242945693403645</x:v>
      </x:c>
      <x:c r="L25" s="19" t="str">
        <x:v>Retirar</x:v>
      </x:c>
      <x:c r="M25" s="19" t="str">
        <x:v>Pérdida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Familia</x:v>
      </x:c>
      <x:c r="B3" s="117" t="str">
        <x:v>Resultado Gs.</x:v>
      </x:c>
      <x:c r="D3" s="117" t="str">
        <x:v>Clasificación</x:v>
      </x:c>
      <x:c r="E3" s="117" t="str">
        <x:v>Margen neto %</x:v>
      </x:c>
      <x:c r="G3" s="117" t="str">
        <x:v>Estado</x:v>
      </x:c>
      <x:c r="H3" s="117" t="str">
        <x:v>Registros</x:v>
      </x:c>
      <x:c r="J3" s="117" t="str">
        <x:v>Mes</x:v>
      </x:c>
      <x:c r="K3" s="117" t="str">
        <x:v>Resultado Gs.</x:v>
      </x:c>
    </x:row>
    <x:row r="4">
      <x:c r="A4" s="118" t="str">
        <x:v>Servicios</x:v>
      </x:c>
      <x:c r="B4" s="119" t="n">
        <x:f>SUMIF('Rentabilidad'!$D$2:$D$25,A4,'Rentabilidad'!$J$2:$J$25)</x:f>
        <x:v>25424000</x:v>
      </x:c>
      <x:c r="D4" s="118" t="str">
        <x:v>Estrella</x:v>
      </x:c>
      <x:c r="E4" s="120" t="n">
        <x:f>IFERROR(AVERAGEIF('Rentabilidad'!$L$2:$L$25,D4,'Rentabilidad'!$K$2:$K$25),0)</x:f>
        <x:v>0.022840335910645954</x:v>
      </x:c>
      <x:c r="G4" s="118" t="str">
        <x:v>Rentable</x:v>
      </x:c>
      <x:c r="H4" s="121" t="n">
        <x:f>COUNTIF('Rentabilidad'!$M$2:$M$25,G4)</x:f>
        <x:v>8</x:v>
      </x:c>
      <x:c r="J4" s="118" t="str">
        <x:v>2026-01-01</x:v>
      </x:c>
      <x:c r="K4" s="119" t="n">
        <x:f>SUMIF('Rentabilidad'!$A$2:$A$25,DATE(2026,1,1),'Rentabilidad'!$J$2:$J$25)</x:f>
        <x:v>11121000</x:v>
      </x:c>
    </x:row>
    <x:row r="5">
      <x:c r="A5" s="118" t="str">
        <x:v>Licencias</x:v>
      </x:c>
      <x:c r="B5" s="119" t="n">
        <x:f>SUMIF('Rentabilidad'!$D$2:$D$25,A5,'Rentabilidad'!$J$2:$J$25)</x:f>
        <x:v>39900000</x:v>
      </x:c>
      <x:c r="D5" s="118" t="str">
        <x:v>Estable</x:v>
      </x:c>
      <x:c r="E5" s="120" t="n">
        <x:f>IFERROR(AVERAGEIF('Rentabilidad'!$L$2:$L$25,D5,'Rentabilidad'!$K$2:$K$25),0)</x:f>
        <x:v>0.2215479457349119</x:v>
      </x:c>
      <x:c r="G5" s="118" t="str">
        <x:v>En observación</x:v>
      </x:c>
      <x:c r="H5" s="121" t="n">
        <x:f>COUNTIF('Rentabilidad'!$M$2:$M$25,G5)</x:f>
        <x:v>8</x:v>
      </x:c>
      <x:c r="J5" s="118" t="str">
        <x:v>2026-02-01</x:v>
      </x:c>
      <x:c r="K5" s="119" t="n">
        <x:f>SUMIF('Rentabilidad'!$A$2:$A$25,DATE(2026,2,1),'Rentabilidad'!$J$2:$J$25)</x:f>
        <x:v>23782000</x:v>
      </x:c>
    </x:row>
    <x:row r="6">
      <x:c r="A6" s="118" t="str">
        <x:v>Equipos</x:v>
      </x:c>
      <x:c r="B6" s="119" t="n">
        <x:f>SUMIF('Rentabilidad'!$D$2:$D$25,A6,'Rentabilidad'!$J$2:$J$25)</x:f>
        <x:v>30804000</x:v>
      </x:c>
      <x:c r="D6" s="118" t="str">
        <x:v>Mejorar</x:v>
      </x:c>
      <x:c r="E6" s="120" t="n">
        <x:f>IFERROR(AVERAGEIF('Rentabilidad'!$L$2:$L$25,D6,'Rentabilidad'!$K$2:$K$25),0)</x:f>
        <x:v>0.05142462944628216</x:v>
      </x:c>
      <x:c r="G6" s="118" t="str">
        <x:v>Pérdida</x:v>
      </x:c>
      <x:c r="H6" s="121" t="n">
        <x:f>COUNTIF('Rentabilidad'!$M$2:$M$25,G6)</x:f>
        <x:v>8</x:v>
      </x:c>
      <x:c r="J6" s="118" t="str">
        <x:v>2026-03-01</x:v>
      </x:c>
      <x:c r="K6" s="119" t="n">
        <x:f>SUMIF('Rentabilidad'!$A$2:$A$25,DATE(2026,3,1),'Rentabilidad'!$J$2:$J$25)</x:f>
        <x:v>27809000</x:v>
      </x:c>
    </x:row>
    <x:row r="7">
      <x:c r="A7" s="118" t="str">
        <x:v>Consumibles</x:v>
      </x:c>
      <x:c r="B7" s="119" t="n">
        <x:f>SUMIF('Rentabilidad'!$D$2:$D$25,A7,'Rentabilidad'!$J$2:$J$25)</x:f>
        <x:v>45798000</x:v>
      </x:c>
      <x:c r="D7" s="118" t="str">
        <x:v>Retirar</x:v>
      </x:c>
      <x:c r="E7" s="120" t="n">
        <x:f>IFERROR(AVERAGEIF('Rentabilidad'!$L$2:$L$25,D7,'Rentabilidad'!$K$2:$K$25),0)</x:f>
        <x:v>0.04428982180185256</x:v>
      </x:c>
      <x:c r="J7" s="118" t="str">
        <x:v>2026-04-01</x:v>
      </x:c>
      <x:c r="K7" s="119" t="n">
        <x:f>SUMIF('Rentabilidad'!$A$2:$A$25,DATE(2026,4,1),'Rentabilidad'!$J$2:$J$25)</x:f>
        <x:v>-6609000</x:v>
      </x:c>
    </x:row>
    <x:row r="8">
      <x:c r="J8" s="118" t="str">
        <x:v>2026-05-01</x:v>
      </x:c>
      <x:c r="K8" s="119" t="n">
        <x:f>SUMIF('Rentabilidad'!$A$2:$A$25,DATE(2026,5,1),'Rentabilidad'!$J$2:$J$25)</x:f>
        <x:v>20303000</x:v>
      </x:c>
    </x:row>
    <x:row r="9">
      <x:c r="J9" s="118" t="str">
        <x:v>2026-06-01</x:v>
      </x:c>
      <x:c r="K9" s="119" t="n">
        <x:f>SUMIF('Rentabilidad'!$A$2:$A$25,DATE(2026,6,1),'Rentabilidad'!$J$2:$J$25)</x:f>
        <x:v>16685000</x:v>
      </x:c>
    </x:row>
    <x:row r="10">
      <x:c r="J10" s="118" t="str">
        <x:v>2026-07-01</x:v>
      </x:c>
      <x:c r="K10" s="119" t="n">
        <x:f>SUMIF('Rentabilidad'!$A$2:$A$25,DATE(2026,7,1),'Rentabilidad'!$J$2:$J$25)</x:f>
        <x:v>17131000</x:v>
      </x:c>
    </x:row>
    <x:row r="11">
      <x:c r="J11" s="118" t="str">
        <x:v>2026-08-01</x:v>
      </x:c>
      <x:c r="K11" s="119" t="n">
        <x:f>SUMIF('Rentabilidad'!$A$2:$A$25,DATE(2026,8,1),'Rentabilidad'!$J$2:$J$25)</x:f>
        <x:v>29421000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Rentabilidad por producto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“Rentabilidad”.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