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48c407f7e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ea3f82b961b439c"/>
    <x:sheet xmlns:r="http://schemas.openxmlformats.org/officeDocument/2006/relationships" name="Rotación" sheetId="2" r:id="Re94668f26d9e4579"/>
    <x:sheet xmlns:r="http://schemas.openxmlformats.org/officeDocument/2006/relationships" name="Análisis" sheetId="3" r:id="R3e8d3025cff3453b"/>
    <x:sheet xmlns:r="http://schemas.openxmlformats.org/officeDocument/2006/relationships" name="Guía de uso" sheetId="4" r:id="R0d6e10f5026b4a70"/>
    <x:sheet xmlns:r="http://schemas.openxmlformats.org/officeDocument/2006/relationships" name="Fuentes" sheetId="5" r:id="Rcc48f8babc1246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80f2043874100" /><Relationship Type="http://schemas.openxmlformats.org/officeDocument/2006/relationships/theme" Target="/xl/theme/theme1.xml" Id="R67a407d9541b43b6" /><Relationship Type="http://schemas.openxmlformats.org/officeDocument/2006/relationships/sharedStrings" Target="/xl/sharedStrings.xml" Id="Rc16a7f4783494c5d" /><Relationship Type="http://schemas.openxmlformats.org/officeDocument/2006/relationships/worksheet" Target="/xl/worksheets/sheet1.xml" Id="R7ea3f82b961b439c" /><Relationship Type="http://schemas.openxmlformats.org/officeDocument/2006/relationships/worksheet" Target="/xl/worksheets/sheet2.xml" Id="Re94668f26d9e4579" /><Relationship Type="http://schemas.openxmlformats.org/officeDocument/2006/relationships/worksheet" Target="/xl/worksheets/sheet3.xml" Id="R3e8d3025cff3453b" /><Relationship Type="http://schemas.openxmlformats.org/officeDocument/2006/relationships/worksheet" Target="/xl/worksheets/sheet4.xml" Id="R0d6e10f5026b4a70" /><Relationship Type="http://schemas.openxmlformats.org/officeDocument/2006/relationships/worksheet" Target="/xl/worksheets/sheet5.xml" Id="Rcc48f8babc1246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10695044754798" /><Relationship Type="http://schemas.openxmlformats.org/officeDocument/2006/relationships/chart" Target="/xl/drawings/charts/chart2.xml" Id="R880b9041a7494270" /><Relationship Type="http://schemas.openxmlformats.org/officeDocument/2006/relationships/chart" Target="/xl/drawings/charts/chart3.xml" Id="Reecd470709b84c02" /><Relationship Type="http://schemas.openxmlformats.org/officeDocument/2006/relationships/chart" Target="/xl/drawings/charts/chart4.xml" Id="Raeb5c6a29128464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de ventas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de ventas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Rotación veces promedio por Clase ABC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Rotación veces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Diagnóstico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de ventas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de ventas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10695044754798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0b9041a749427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cd470709b84c02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b5c6a29128464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bac229848d84e4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Rotación de inventario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Costo movilizado</x:v>
      </x:c>
      <x:c r="C6" s="18"/>
      <x:c r="D6" s="18"/>
      <x:c r="E6" s="18"/>
      <x:c r="F6" s="54" t="str">
        <x:v>Rotación veces promedio</x:v>
      </x:c>
      <x:c r="G6" s="18"/>
      <x:c r="H6" s="18"/>
      <x:c r="I6" s="18"/>
      <x:c r="J6" s="54" t="str">
        <x:v>SKUs</x:v>
      </x:c>
      <x:c r="K6" s="18"/>
      <x:c r="L6" s="18"/>
      <x:c r="M6" s="54" t="str">
        <x:v>Inmovilizadas</x:v>
      </x:c>
      <x:c r="N6" s="18"/>
      <x:c r="O6" s="18"/>
      <x:c r="P6" s="18"/>
    </x:row>
    <x:row r="7" ht="19" customHeight="1">
      <x:c r="A7" s="18"/>
      <x:c r="B7" s="55" t="n">
        <x:f>SUM('Rotación'!$E$2:$E$25)</x:f>
        <x:v>311481000</x:v>
      </x:c>
      <x:c r="C7" s="56"/>
      <x:c r="D7" s="56"/>
      <x:c r="E7" s="57"/>
      <x:c r="F7" s="92" t="n">
        <x:f>AVERAGE('Rotación'!$I$2:$I$25)</x:f>
        <x:v>1.6208119805639836</x:v>
      </x:c>
      <x:c r="G7" s="93"/>
      <x:c r="H7" s="93"/>
      <x:c r="I7" s="94"/>
      <x:c r="J7" s="92" t="n">
        <x:f>COUNTA('Rotación'!$A$2:$A$25)</x:f>
        <x:v>24</x:v>
      </x:c>
      <x:c r="K7" s="93"/>
      <x:c r="L7" s="94"/>
      <x:c r="M7" s="92" t="n">
        <x:f>COUNTIF('Rotación'!$M$2:$M$25,"Inmovilizada")</x:f>
        <x:v>6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bac229848d84e4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2" hidden="0" customWidth="1"/>
    <x:col min="6" max="6" width="25" hidden="0" customWidth="1"/>
    <x:col min="7" max="7" width="23" hidden="0" customWidth="1"/>
    <x:col min="8" max="8" width="26" hidden="0" customWidth="1"/>
    <x:col min="9" max="9" width="17" hidden="0" customWidth="1"/>
    <x:col min="10" max="10" width="21" hidden="0" customWidth="1"/>
    <x:col min="11" max="11" width="18" hidden="0" customWidth="1"/>
    <x:col min="12" max="12" width="12" hidden="0" customWidth="1"/>
    <x:col min="13" max="13" width="14" hidden="0" customWidth="1"/>
  </x:cols>
  <x:sheetData>
    <x:row r="1" ht="34" customHeight="1">
      <x:c r="A1" s="8" t="str">
        <x:v>Mes</x:v>
      </x:c>
      <x:c r="B1" s="8" t="str">
        <x:v>SKU</x:v>
      </x:c>
      <x:c r="C1" s="8" t="str">
        <x:v>Producto</x:v>
      </x:c>
      <x:c r="D1" s="8" t="str">
        <x:v>Categoría</x:v>
      </x:c>
      <x:c r="E1" s="8" t="str">
        <x:v>Costo de ventas Gs.</x:v>
      </x:c>
      <x:c r="F1" s="8" t="str">
        <x:v>Inventario inicial Gs.</x:v>
      </x:c>
      <x:c r="G1" s="8" t="str">
        <x:v>Inventario final Gs.</x:v>
      </x:c>
      <x:c r="H1" s="8" t="str">
        <x:v>Inventario promedio Gs.</x:v>
      </x:c>
      <x:c r="I1" s="8" t="str">
        <x:v>Rotación veces</x:v>
      </x:c>
      <x:c r="J1" s="8" t="str">
        <x:v>Días de inventario</x:v>
      </x:c>
      <x:c r="K1" s="8" t="str">
        <x:v>Ventas unidades</x:v>
      </x:c>
      <x:c r="L1" s="8" t="str">
        <x:v>Clase ABC</x:v>
      </x:c>
      <x:c r="M1" s="8" t="str">
        <x:v>Diagnóstico</x:v>
      </x:c>
    </x:row>
    <x:row r="2" ht="21" customHeight="1">
      <x:c r="A2" s="15" t="n">
        <x:v>46023</x:v>
      </x:c>
      <x:c r="B2" s="16" t="str">
        <x:v>SKU-0001</x:v>
      </x:c>
      <x:c r="C2" s="16" t="str">
        <x:v>Plan Esencial</x:v>
      </x:c>
      <x:c r="D2" s="16" t="str">
        <x:v>Tecnología</x:v>
      </x:c>
      <x:c r="E2" s="17" t="n">
        <x:v>10093000</x:v>
      </x:c>
      <x:c r="F2" s="17" t="n">
        <x:v>3959000</x:v>
      </x:c>
      <x:c r="G2" s="17" t="n">
        <x:v>6102000</x:v>
      </x:c>
      <x:c r="H2" s="17" t="n">
        <x:f>(F2+G2)/2</x:f>
        <x:v>5030500</x:v>
      </x:c>
      <x:c r="I2" s="16" t="n">
        <x:f>IFERROR(E2/H2,0)</x:f>
        <x:v>2.006361196700129</x:v>
      </x:c>
      <x:c r="J2" s="17" t="n">
        <x:f>IFERROR(365/I2,0)</x:f>
        <x:v>181.9213811552561</x:v>
      </x:c>
      <x:c r="K2" s="17" t="n">
        <x:v>171</x:v>
      </x:c>
      <x:c r="L2" s="16" t="str">
        <x:v>A</x:v>
      </x:c>
      <x:c r="M2" s="16" t="str">
        <x:v>Ágil</x:v>
      </x:c>
    </x:row>
    <x:row r="3" ht="21" customHeight="1">
      <x:c r="A3" s="15" t="n">
        <x:v>46054</x:v>
      </x:c>
      <x:c r="B3" s="16" t="str">
        <x:v>SKU-0002</x:v>
      </x:c>
      <x:c r="C3" s="16" t="str">
        <x:v>Plan Profesional</x:v>
      </x:c>
      <x:c r="D3" s="16" t="str">
        <x:v>Accesorios</x:v>
      </x:c>
      <x:c r="E3" s="17" t="n">
        <x:v>5734000</x:v>
      </x:c>
      <x:c r="F3" s="17" t="n">
        <x:v>7496000</x:v>
      </x:c>
      <x:c r="G3" s="17" t="n">
        <x:v>6889000</x:v>
      </x:c>
      <x:c r="H3" s="17" t="n">
        <x:f>(F3+G3)/2</x:f>
        <x:v>7192500</x:v>
      </x:c>
      <x:c r="I3" s="16" t="n">
        <x:f>IFERROR(E3/H3,0)</x:f>
        <x:v>0.797219325686479</x:v>
      </x:c>
      <x:c r="J3" s="17" t="n">
        <x:f>IFERROR(365/I3,0)</x:f>
        <x:v>457.8413847227066</x:v>
      </x:c>
      <x:c r="K3" s="17" t="n">
        <x:v>128</x:v>
      </x:c>
      <x:c r="L3" s="16" t="str">
        <x:v>B</x:v>
      </x:c>
      <x:c r="M3" s="16" t="str">
        <x:v>Normal</x:v>
      </x:c>
    </x:row>
    <x:row r="4" ht="21" customHeight="1">
      <x:c r="A4" s="15" t="n">
        <x:v>46082</x:v>
      </x:c>
      <x:c r="B4" s="16" t="str">
        <x:v>SKU-0003</x:v>
      </x:c>
      <x:c r="C4" s="16" t="str">
        <x:v>Servicio Plus</x:v>
      </x:c>
      <x:c r="D4" s="16" t="str">
        <x:v>Insumos</x:v>
      </x:c>
      <x:c r="E4" s="17" t="n">
        <x:v>15724000</x:v>
      </x:c>
      <x:c r="F4" s="17" t="n">
        <x:v>15478000</x:v>
      </x:c>
      <x:c r="G4" s="17" t="n">
        <x:v>12573000</x:v>
      </x:c>
      <x:c r="H4" s="17" t="n">
        <x:f>(F4+G4)/2</x:f>
        <x:v>14025500</x:v>
      </x:c>
      <x:c r="I4" s="16" t="n">
        <x:f>IFERROR(E4/H4,0)</x:f>
        <x:v>1.1211008520195358</x:v>
      </x:c>
      <x:c r="J4" s="17" t="n">
        <x:f>IFERROR(365/I4,0)</x:f>
        <x:v>325.5728504197405</x:v>
      </x:c>
      <x:c r="K4" s="17" t="n">
        <x:v>56</x:v>
      </x:c>
      <x:c r="L4" s="16" t="str">
        <x:v>C</x:v>
      </x:c>
      <x:c r="M4" s="16" t="str">
        <x:v>Lenta</x:v>
      </x:c>
    </x:row>
    <x:row r="5" ht="21" customHeight="1">
      <x:c r="A5" s="15" t="n">
        <x:v>46113</x:v>
      </x:c>
      <x:c r="B5" s="16" t="str">
        <x:v>SKU-0004</x:v>
      </x:c>
      <x:c r="C5" s="16" t="str">
        <x:v>Producto A</x:v>
      </x:c>
      <x:c r="D5" s="16" t="str">
        <x:v>Consumo</x:v>
      </x:c>
      <x:c r="E5" s="17" t="n">
        <x:v>15946000</x:v>
      </x:c>
      <x:c r="F5" s="17" t="n">
        <x:v>6674000</x:v>
      </x:c>
      <x:c r="G5" s="17" t="n">
        <x:v>10639000</x:v>
      </x:c>
      <x:c r="H5" s="17" t="n">
        <x:f>(F5+G5)/2</x:f>
        <x:v>8656500</x:v>
      </x:c>
      <x:c r="I5" s="16" t="n">
        <x:f>IFERROR(E5/H5,0)</x:f>
        <x:v>1.8420839831340612</x:v>
      </x:c>
      <x:c r="J5" s="17" t="n">
        <x:f>IFERROR(365/I5,0)</x:f>
        <x:v>198.14514611814874</x:v>
      </x:c>
      <x:c r="K5" s="17" t="n">
        <x:v>58</x:v>
      </x:c>
      <x:c r="L5" s="16" t="str">
        <x:v>A</x:v>
      </x:c>
      <x:c r="M5" s="16" t="str">
        <x:v>Inmovilizada</x:v>
      </x:c>
    </x:row>
    <x:row r="6" ht="21" customHeight="1">
      <x:c r="A6" s="15" t="n">
        <x:v>46143</x:v>
      </x:c>
      <x:c r="B6" s="16" t="str">
        <x:v>SKU-0005</x:v>
      </x:c>
      <x:c r="C6" s="16" t="str">
        <x:v>Producto B</x:v>
      </x:c>
      <x:c r="D6" s="16" t="str">
        <x:v>Tecnología</x:v>
      </x:c>
      <x:c r="E6" s="17" t="n">
        <x:v>21307000</x:v>
      </x:c>
      <x:c r="F6" s="17" t="n">
        <x:v>5486000</x:v>
      </x:c>
      <x:c r="G6" s="17" t="n">
        <x:v>9657000</x:v>
      </x:c>
      <x:c r="H6" s="17" t="n">
        <x:f>(F6+G6)/2</x:f>
        <x:v>7571500</x:v>
      </x:c>
      <x:c r="I6" s="16" t="n">
        <x:f>IFERROR(E6/H6,0)</x:f>
        <x:v>2.814105527306346</x:v>
      </x:c>
      <x:c r="J6" s="17" t="n">
        <x:f>IFERROR(365/I6,0)</x:f>
        <x:v>129.703735861454</x:v>
      </x:c>
      <x:c r="K6" s="17" t="n">
        <x:v>139</x:v>
      </x:c>
      <x:c r="L6" s="16" t="str">
        <x:v>B</x:v>
      </x:c>
      <x:c r="M6" s="16" t="str">
        <x:v>Ágil</x:v>
      </x:c>
    </x:row>
    <x:row r="7" ht="21" customHeight="1">
      <x:c r="A7" s="15" t="n">
        <x:v>46174</x:v>
      </x:c>
      <x:c r="B7" s="16" t="str">
        <x:v>SKU-0006</x:v>
      </x:c>
      <x:c r="C7" s="16" t="str">
        <x:v>Kit Comercial</x:v>
      </x:c>
      <x:c r="D7" s="16" t="str">
        <x:v>Accesorios</x:v>
      </x:c>
      <x:c r="E7" s="17" t="n">
        <x:v>6386000</x:v>
      </x:c>
      <x:c r="F7" s="17" t="n">
        <x:v>2942000</x:v>
      </x:c>
      <x:c r="G7" s="17" t="n">
        <x:v>8909000</x:v>
      </x:c>
      <x:c r="H7" s="17" t="n">
        <x:f>(F7+G7)/2</x:f>
        <x:v>5925500</x:v>
      </x:c>
      <x:c r="I7" s="16" t="n">
        <x:f>IFERROR(E7/H7,0)</x:f>
        <x:v>1.077714960762805</x:v>
      </x:c>
      <x:c r="J7" s="17" t="n">
        <x:f>IFERROR(365/I7,0)</x:f>
        <x:v>338.6795333542123</x:v>
      </x:c>
      <x:c r="K7" s="17" t="n">
        <x:v>36</x:v>
      </x:c>
      <x:c r="L7" s="16" t="str">
        <x:v>C</x:v>
      </x:c>
      <x:c r="M7" s="16" t="str">
        <x:v>Normal</x:v>
      </x:c>
    </x:row>
    <x:row r="8" ht="21" customHeight="1">
      <x:c r="A8" s="15" t="n">
        <x:v>46204</x:v>
      </x:c>
      <x:c r="B8" s="16" t="str">
        <x:v>SKU-0007</x:v>
      </x:c>
      <x:c r="C8" s="16" t="str">
        <x:v>Soporte</x:v>
      </x:c>
      <x:c r="D8" s="16" t="str">
        <x:v>Insumos</x:v>
      </x:c>
      <x:c r="E8" s="17" t="n">
        <x:v>10122000</x:v>
      </x:c>
      <x:c r="F8" s="17" t="n">
        <x:v>8349000</x:v>
      </x:c>
      <x:c r="G8" s="17" t="n">
        <x:v>2482000</x:v>
      </x:c>
      <x:c r="H8" s="17" t="n">
        <x:f>(F8+G8)/2</x:f>
        <x:v>5415500</x:v>
      </x:c>
      <x:c r="I8" s="16" t="n">
        <x:f>IFERROR(E8/H8,0)</x:f>
        <x:v>1.8690794940448712</x:v>
      </x:c>
      <x:c r="J8" s="17" t="n">
        <x:f>IFERROR(365/I8,0)</x:f>
        <x:v>195.2832938154515</x:v>
      </x:c>
      <x:c r="K8" s="17" t="n">
        <x:v>27</x:v>
      </x:c>
      <x:c r="L8" s="16" t="str">
        <x:v>A</x:v>
      </x:c>
      <x:c r="M8" s="16" t="str">
        <x:v>Lenta</x:v>
      </x:c>
    </x:row>
    <x:row r="9" ht="21" customHeight="1">
      <x:c r="A9" s="15" t="n">
        <x:v>46235</x:v>
      </x:c>
      <x:c r="B9" s="16" t="str">
        <x:v>SKU-0008</x:v>
      </x:c>
      <x:c r="C9" s="16" t="str">
        <x:v>Implementación</x:v>
      </x:c>
      <x:c r="D9" s="16" t="str">
        <x:v>Consumo</x:v>
      </x:c>
      <x:c r="E9" s="17" t="n">
        <x:v>12920000</x:v>
      </x:c>
      <x:c r="F9" s="17" t="n">
        <x:v>12591000</x:v>
      </x:c>
      <x:c r="G9" s="17" t="n">
        <x:v>9912000</x:v>
      </x:c>
      <x:c r="H9" s="17" t="n">
        <x:f>(F9+G9)/2</x:f>
        <x:v>11251500</x:v>
      </x:c>
      <x:c r="I9" s="16" t="n">
        <x:f>IFERROR(E9/H9,0)</x:f>
        <x:v>1.1482913389325868</x:v>
      </x:c>
      <x:c r="J9" s="17" t="n">
        <x:f>IFERROR(365/I9,0)</x:f>
        <x:v>317.86358359133123</x:v>
      </x:c>
      <x:c r="K9" s="17" t="n">
        <x:v>162</x:v>
      </x:c>
      <x:c r="L9" s="16" t="str">
        <x:v>B</x:v>
      </x:c>
      <x:c r="M9" s="16" t="str">
        <x:v>Inmovilizada</x:v>
      </x:c>
    </x:row>
    <x:row r="10" ht="21" customHeight="1">
      <x:c r="A10" s="15" t="n">
        <x:v>46266</x:v>
      </x:c>
      <x:c r="B10" s="16" t="str">
        <x:v>SKU-0009</x:v>
      </x:c>
      <x:c r="C10" s="16" t="str">
        <x:v>Plan Esencial</x:v>
      </x:c>
      <x:c r="D10" s="16" t="str">
        <x:v>Tecnología</x:v>
      </x:c>
      <x:c r="E10" s="17" t="n">
        <x:v>17918000</x:v>
      </x:c>
      <x:c r="F10" s="17" t="n">
        <x:v>2631000</x:v>
      </x:c>
      <x:c r="G10" s="17" t="n">
        <x:v>14715000</x:v>
      </x:c>
      <x:c r="H10" s="17" t="n">
        <x:f>(F10+G10)/2</x:f>
        <x:v>8673000</x:v>
      </x:c>
      <x:c r="I10" s="16" t="n">
        <x:f>IFERROR(E10/H10,0)</x:f>
        <x:v>2.065951804450594</x:v>
      </x:c>
      <x:c r="J10" s="17" t="n">
        <x:f>IFERROR(365/I10,0)</x:f>
        <x:v>176.67401495702646</x:v>
      </x:c>
      <x:c r="K10" s="17" t="n">
        <x:v>79</x:v>
      </x:c>
      <x:c r="L10" s="16" t="str">
        <x:v>C</x:v>
      </x:c>
      <x:c r="M10" s="16" t="str">
        <x:v>Ágil</x:v>
      </x:c>
    </x:row>
    <x:row r="11" ht="21" customHeight="1">
      <x:c r="A11" s="15" t="n">
        <x:v>46296</x:v>
      </x:c>
      <x:c r="B11" s="16" t="str">
        <x:v>SKU-0010</x:v>
      </x:c>
      <x:c r="C11" s="16" t="str">
        <x:v>Plan Profesional</x:v>
      </x:c>
      <x:c r="D11" s="16" t="str">
        <x:v>Accesorios</x:v>
      </x:c>
      <x:c r="E11" s="17" t="n">
        <x:v>12532000</x:v>
      </x:c>
      <x:c r="F11" s="17" t="n">
        <x:v>14151000</x:v>
      </x:c>
      <x:c r="G11" s="17" t="n">
        <x:v>7870000</x:v>
      </x:c>
      <x:c r="H11" s="17" t="n">
        <x:f>(F11+G11)/2</x:f>
        <x:v>11010500</x:v>
      </x:c>
      <x:c r="I11" s="16" t="n">
        <x:f>IFERROR(E11/H11,0)</x:f>
        <x:v>1.138186276735843</x:v>
      </x:c>
      <x:c r="J11" s="17" t="n">
        <x:f>IFERROR(365/I11,0)</x:f>
        <x:v>320.68564474944145</x:v>
      </x:c>
      <x:c r="K11" s="17" t="n">
        <x:v>85</x:v>
      </x:c>
      <x:c r="L11" s="16" t="str">
        <x:v>A</x:v>
      </x:c>
      <x:c r="M11" s="16" t="str">
        <x:v>Normal</x:v>
      </x:c>
    </x:row>
    <x:row r="12" ht="21" customHeight="1">
      <x:c r="A12" s="15" t="n">
        <x:v>46327</x:v>
      </x:c>
      <x:c r="B12" s="16" t="str">
        <x:v>SKU-0011</x:v>
      </x:c>
      <x:c r="C12" s="16" t="str">
        <x:v>Servicio Plus</x:v>
      </x:c>
      <x:c r="D12" s="16" t="str">
        <x:v>Insumos</x:v>
      </x:c>
      <x:c r="E12" s="17" t="n">
        <x:v>17771000</x:v>
      </x:c>
      <x:c r="F12" s="17" t="n">
        <x:v>13955000</x:v>
      </x:c>
      <x:c r="G12" s="17" t="n">
        <x:v>9411000</x:v>
      </x:c>
      <x:c r="H12" s="17" t="n">
        <x:f>(F12+G12)/2</x:f>
        <x:v>11683000</x:v>
      </x:c>
      <x:c r="I12" s="16" t="n">
        <x:f>IFERROR(E12/H12,0)</x:f>
        <x:v>1.5210990327826757</x:v>
      </x:c>
      <x:c r="J12" s="17" t="n">
        <x:f>IFERROR(365/I12,0)</x:f>
        <x:v>239.95807776714872</x:v>
      </x:c>
      <x:c r="K12" s="17" t="n">
        <x:v>121</x:v>
      </x:c>
      <x:c r="L12" s="16" t="str">
        <x:v>B</x:v>
      </x:c>
      <x:c r="M12" s="16" t="str">
        <x:v>Lenta</x:v>
      </x:c>
    </x:row>
    <x:row r="13" ht="21" customHeight="1">
      <x:c r="A13" s="15" t="n">
        <x:v>46357</x:v>
      </x:c>
      <x:c r="B13" s="16" t="str">
        <x:v>SKU-0012</x:v>
      </x:c>
      <x:c r="C13" s="16" t="str">
        <x:v>Producto A</x:v>
      </x:c>
      <x:c r="D13" s="16" t="str">
        <x:v>Consumo</x:v>
      </x:c>
      <x:c r="E13" s="17" t="n">
        <x:v>8680000</x:v>
      </x:c>
      <x:c r="F13" s="17" t="n">
        <x:v>3775000</x:v>
      </x:c>
      <x:c r="G13" s="17" t="n">
        <x:v>10980000</x:v>
      </x:c>
      <x:c r="H13" s="17" t="n">
        <x:f>(F13+G13)/2</x:f>
        <x:v>7377500</x:v>
      </x:c>
      <x:c r="I13" s="16" t="n">
        <x:f>IFERROR(E13/H13,0)</x:f>
        <x:v>1.1765503219247713</x:v>
      </x:c>
      <x:c r="J13" s="17" t="n">
        <x:f>IFERROR(365/I13,0)</x:f>
        <x:v>310.22897465437785</x:v>
      </x:c>
      <x:c r="K13" s="17" t="n">
        <x:v>17</x:v>
      </x:c>
      <x:c r="L13" s="16" t="str">
        <x:v>C</x:v>
      </x:c>
      <x:c r="M13" s="16" t="str">
        <x:v>Inmovilizada</x:v>
      </x:c>
    </x:row>
    <x:row r="14" ht="21" customHeight="1">
      <x:c r="A14" s="15" t="n">
        <x:v>46023</x:v>
      </x:c>
      <x:c r="B14" s="16" t="str">
        <x:v>SKU-0013</x:v>
      </x:c>
      <x:c r="C14" s="16" t="str">
        <x:v>Producto B</x:v>
      </x:c>
      <x:c r="D14" s="16" t="str">
        <x:v>Tecnología</x:v>
      </x:c>
      <x:c r="E14" s="17" t="n">
        <x:v>20675000</x:v>
      </x:c>
      <x:c r="F14" s="17" t="n">
        <x:v>2214000</x:v>
      </x:c>
      <x:c r="G14" s="17" t="n">
        <x:v>15895000</x:v>
      </x:c>
      <x:c r="H14" s="17" t="n">
        <x:f>(F14+G14)/2</x:f>
        <x:v>9054500</x:v>
      </x:c>
      <x:c r="I14" s="16" t="n">
        <x:f>IFERROR(E14/H14,0)</x:f>
        <x:v>2.283394996962836</x:v>
      </x:c>
      <x:c r="J14" s="17" t="n">
        <x:f>IFERROR(365/I14,0)</x:f>
        <x:v>159.8496977025393</x:v>
      </x:c>
      <x:c r="K14" s="17" t="n">
        <x:v>44</x:v>
      </x:c>
      <x:c r="L14" s="16" t="str">
        <x:v>A</x:v>
      </x:c>
      <x:c r="M14" s="16" t="str">
        <x:v>Ágil</x:v>
      </x:c>
    </x:row>
    <x:row r="15" ht="21" customHeight="1">
      <x:c r="A15" s="15" t="n">
        <x:v>46054</x:v>
      </x:c>
      <x:c r="B15" s="16" t="str">
        <x:v>SKU-0014</x:v>
      </x:c>
      <x:c r="C15" s="16" t="str">
        <x:v>Kit Comercial</x:v>
      </x:c>
      <x:c r="D15" s="16" t="str">
        <x:v>Accesorios</x:v>
      </x:c>
      <x:c r="E15" s="17" t="n">
        <x:v>20359000</x:v>
      </x:c>
      <x:c r="F15" s="17" t="n">
        <x:v>5360000</x:v>
      </x:c>
      <x:c r="G15" s="17" t="n">
        <x:v>13002000</x:v>
      </x:c>
      <x:c r="H15" s="17" t="n">
        <x:f>(F15+G15)/2</x:f>
        <x:v>9181000</x:v>
      </x:c>
      <x:c r="I15" s="16" t="n">
        <x:f>IFERROR(E15/H15,0)</x:f>
        <x:v>2.217514431979087</x:v>
      </x:c>
      <x:c r="J15" s="17" t="n">
        <x:f>IFERROR(365/I15,0)</x:f>
        <x:v>164.59870327619237</x:v>
      </x:c>
      <x:c r="K15" s="17" t="n">
        <x:v>154</x:v>
      </x:c>
      <x:c r="L15" s="16" t="str">
        <x:v>B</x:v>
      </x:c>
      <x:c r="M15" s="16" t="str">
        <x:v>Normal</x:v>
      </x:c>
    </x:row>
    <x:row r="16" ht="21" customHeight="1">
      <x:c r="A16" s="15" t="n">
        <x:v>46082</x:v>
      </x:c>
      <x:c r="B16" s="16" t="str">
        <x:v>SKU-0015</x:v>
      </x:c>
      <x:c r="C16" s="16" t="str">
        <x:v>Soporte</x:v>
      </x:c>
      <x:c r="D16" s="16" t="str">
        <x:v>Insumos</x:v>
      </x:c>
      <x:c r="E16" s="17" t="n">
        <x:v>21342000</x:v>
      </x:c>
      <x:c r="F16" s="17" t="n">
        <x:v>15907000</x:v>
      </x:c>
      <x:c r="G16" s="17" t="n">
        <x:v>3454000</x:v>
      </x:c>
      <x:c r="H16" s="17" t="n">
        <x:f>(F16+G16)/2</x:f>
        <x:v>9680500</x:v>
      </x:c>
      <x:c r="I16" s="16" t="n">
        <x:f>IFERROR(E16/H16,0)</x:f>
        <x:v>2.2046381901761274</x:v>
      </x:c>
      <x:c r="J16" s="17" t="n">
        <x:f>IFERROR(365/I16,0)</x:f>
        <x:v>165.56004591884545</x:v>
      </x:c>
      <x:c r="K16" s="17" t="n">
        <x:v>111</x:v>
      </x:c>
      <x:c r="L16" s="16" t="str">
        <x:v>C</x:v>
      </x:c>
      <x:c r="M16" s="16" t="str">
        <x:v>Lenta</x:v>
      </x:c>
    </x:row>
    <x:row r="17" ht="21" customHeight="1">
      <x:c r="A17" s="15" t="n">
        <x:v>46113</x:v>
      </x:c>
      <x:c r="B17" s="16" t="str">
        <x:v>SKU-0016</x:v>
      </x:c>
      <x:c r="C17" s="16" t="str">
        <x:v>Implementación</x:v>
      </x:c>
      <x:c r="D17" s="16" t="str">
        <x:v>Consumo</x:v>
      </x:c>
      <x:c r="E17" s="17" t="n">
        <x:v>13895000</x:v>
      </x:c>
      <x:c r="F17" s="17" t="n">
        <x:v>7011000</x:v>
      </x:c>
      <x:c r="G17" s="17" t="n">
        <x:v>6873000</x:v>
      </x:c>
      <x:c r="H17" s="17" t="n">
        <x:f>(F17+G17)/2</x:f>
        <x:v>6942000</x:v>
      </x:c>
      <x:c r="I17" s="16" t="n">
        <x:f>IFERROR(E17/H17,0)</x:f>
        <x:v>2.001584557764333</x:v>
      </x:c>
      <x:c r="J17" s="17" t="n">
        <x:f>IFERROR(365/I17,0)</x:f>
        <x:v>182.35552356962936</x:v>
      </x:c>
      <x:c r="K17" s="17" t="n">
        <x:v>148</x:v>
      </x:c>
      <x:c r="L17" s="16" t="str">
        <x:v>A</x:v>
      </x:c>
      <x:c r="M17" s="16" t="str">
        <x:v>Inmovilizada</x:v>
      </x:c>
    </x:row>
    <x:row r="18" ht="21" customHeight="1">
      <x:c r="A18" s="15" t="n">
        <x:v>46143</x:v>
      </x:c>
      <x:c r="B18" s="16" t="str">
        <x:v>SKU-0017</x:v>
      </x:c>
      <x:c r="C18" s="16" t="str">
        <x:v>Plan Esencial</x:v>
      </x:c>
      <x:c r="D18" s="16" t="str">
        <x:v>Tecnología</x:v>
      </x:c>
      <x:c r="E18" s="17" t="n">
        <x:v>3726000</x:v>
      </x:c>
      <x:c r="F18" s="17" t="n">
        <x:v>3024000</x:v>
      </x:c>
      <x:c r="G18" s="17" t="n">
        <x:v>10269000</x:v>
      </x:c>
      <x:c r="H18" s="17" t="n">
        <x:f>(F18+G18)/2</x:f>
        <x:v>6646500</x:v>
      </x:c>
      <x:c r="I18" s="16" t="n">
        <x:f>IFERROR(E18/H18,0)</x:f>
        <x:v>0.5605958023019635</x:v>
      </x:c>
      <x:c r="J18" s="17" t="n">
        <x:f>IFERROR(365/I18,0)</x:f>
        <x:v>651.0929951690821</x:v>
      </x:c>
      <x:c r="K18" s="17" t="n">
        <x:v>162</x:v>
      </x:c>
      <x:c r="L18" s="16" t="str">
        <x:v>B</x:v>
      </x:c>
      <x:c r="M18" s="16" t="str">
        <x:v>Ágil</x:v>
      </x:c>
    </x:row>
    <x:row r="19" ht="21" customHeight="1">
      <x:c r="A19" s="15" t="n">
        <x:v>46174</x:v>
      </x:c>
      <x:c r="B19" s="16" t="str">
        <x:v>SKU-0018</x:v>
      </x:c>
      <x:c r="C19" s="16" t="str">
        <x:v>Plan Profesional</x:v>
      </x:c>
      <x:c r="D19" s="16" t="str">
        <x:v>Accesorios</x:v>
      </x:c>
      <x:c r="E19" s="17" t="n">
        <x:v>11448000</x:v>
      </x:c>
      <x:c r="F19" s="17" t="n">
        <x:v>8435000</x:v>
      </x:c>
      <x:c r="G19" s="17" t="n">
        <x:v>7544000</x:v>
      </x:c>
      <x:c r="H19" s="17" t="n">
        <x:f>(F19+G19)/2</x:f>
        <x:v>7989500</x:v>
      </x:c>
      <x:c r="I19" s="16" t="n">
        <x:f>IFERROR(E19/H19,0)</x:f>
        <x:v>1.4328806558608174</x:v>
      </x:c>
      <x:c r="J19" s="17" t="n">
        <x:f>IFERROR(365/I19,0)</x:f>
        <x:v>254.73161250873514</x:v>
      </x:c>
      <x:c r="K19" s="17" t="n">
        <x:v>109</x:v>
      </x:c>
      <x:c r="L19" s="16" t="str">
        <x:v>C</x:v>
      </x:c>
      <x:c r="M19" s="16" t="str">
        <x:v>Normal</x:v>
      </x:c>
    </x:row>
    <x:row r="20" ht="21" customHeight="1">
      <x:c r="A20" s="15" t="n">
        <x:v>46204</x:v>
      </x:c>
      <x:c r="B20" s="16" t="str">
        <x:v>SKU-0019</x:v>
      </x:c>
      <x:c r="C20" s="16" t="str">
        <x:v>Servicio Plus</x:v>
      </x:c>
      <x:c r="D20" s="16" t="str">
        <x:v>Insumos</x:v>
      </x:c>
      <x:c r="E20" s="17" t="n">
        <x:v>6267000</x:v>
      </x:c>
      <x:c r="F20" s="17" t="n">
        <x:v>2657000</x:v>
      </x:c>
      <x:c r="G20" s="17" t="n">
        <x:v>2765000</x:v>
      </x:c>
      <x:c r="H20" s="17" t="n">
        <x:f>(F20+G20)/2</x:f>
        <x:v>2711000</x:v>
      </x:c>
      <x:c r="I20" s="16" t="n">
        <x:f>IFERROR(E20/H20,0)</x:f>
        <x:v>2.3116931021763185</x:v>
      </x:c>
      <x:c r="J20" s="17" t="n">
        <x:f>IFERROR(365/I20,0)</x:f>
        <x:v>157.8929312270624</x:v>
      </x:c>
      <x:c r="K20" s="17" t="n">
        <x:v>34</x:v>
      </x:c>
      <x:c r="L20" s="16" t="str">
        <x:v>A</x:v>
      </x:c>
      <x:c r="M20" s="16" t="str">
        <x:v>Lenta</x:v>
      </x:c>
    </x:row>
    <x:row r="21" ht="21" customHeight="1">
      <x:c r="A21" s="15" t="n">
        <x:v>46235</x:v>
      </x:c>
      <x:c r="B21" s="16" t="str">
        <x:v>SKU-0020</x:v>
      </x:c>
      <x:c r="C21" s="16" t="str">
        <x:v>Producto A</x:v>
      </x:c>
      <x:c r="D21" s="16" t="str">
        <x:v>Consumo</x:v>
      </x:c>
      <x:c r="E21" s="17" t="n">
        <x:v>5738000</x:v>
      </x:c>
      <x:c r="F21" s="17" t="n">
        <x:v>8881000</x:v>
      </x:c>
      <x:c r="G21" s="17" t="n">
        <x:v>2044000</x:v>
      </x:c>
      <x:c r="H21" s="17" t="n">
        <x:f>(F21+G21)/2</x:f>
        <x:v>5462500</x:v>
      </x:c>
      <x:c r="I21" s="16" t="n">
        <x:f>IFERROR(E21/H21,0)</x:f>
        <x:v>1.0504347826086957</x:v>
      </x:c>
      <x:c r="J21" s="17" t="n">
        <x:f>IFERROR(365/I21,0)</x:f>
        <x:v>347.4751655629139</x:v>
      </x:c>
      <x:c r="K21" s="17" t="n">
        <x:v>18</x:v>
      </x:c>
      <x:c r="L21" s="16" t="str">
        <x:v>B</x:v>
      </x:c>
      <x:c r="M21" s="16" t="str">
        <x:v>Inmovilizada</x:v>
      </x:c>
    </x:row>
    <x:row r="22" ht="21" customHeight="1">
      <x:c r="A22" s="15" t="n">
        <x:v>46266</x:v>
      </x:c>
      <x:c r="B22" s="16" t="str">
        <x:v>SKU-0021</x:v>
      </x:c>
      <x:c r="C22" s="16" t="str">
        <x:v>Producto B</x:v>
      </x:c>
      <x:c r="D22" s="16" t="str">
        <x:v>Tecnología</x:v>
      </x:c>
      <x:c r="E22" s="17" t="n">
        <x:v>12843000</x:v>
      </x:c>
      <x:c r="F22" s="17" t="n">
        <x:v>7359000</x:v>
      </x:c>
      <x:c r="G22" s="17" t="n">
        <x:v>6585000</x:v>
      </x:c>
      <x:c r="H22" s="17" t="n">
        <x:f>(F22+G22)/2</x:f>
        <x:v>6972000</x:v>
      </x:c>
      <x:c r="I22" s="16" t="n">
        <x:f>IFERROR(E22/H22,0)</x:f>
        <x:v>1.8420826161790018</x:v>
      </x:c>
      <x:c r="J22" s="17" t="n">
        <x:f>IFERROR(365/I22,0)</x:f>
        <x:v>198.1452931558047</x:v>
      </x:c>
      <x:c r="K22" s="17" t="n">
        <x:v>23</x:v>
      </x:c>
      <x:c r="L22" s="16" t="str">
        <x:v>C</x:v>
      </x:c>
      <x:c r="M22" s="16" t="str">
        <x:v>Ágil</x:v>
      </x:c>
    </x:row>
    <x:row r="23" ht="21" customHeight="1">
      <x:c r="A23" s="15" t="n">
        <x:v>46296</x:v>
      </x:c>
      <x:c r="B23" s="16" t="str">
        <x:v>SKU-0022</x:v>
      </x:c>
      <x:c r="C23" s="16" t="str">
        <x:v>Kit Comercial</x:v>
      </x:c>
      <x:c r="D23" s="16" t="str">
        <x:v>Accesorios</x:v>
      </x:c>
      <x:c r="E23" s="17" t="n">
        <x:v>12492000</x:v>
      </x:c>
      <x:c r="F23" s="17" t="n">
        <x:v>6610000</x:v>
      </x:c>
      <x:c r="G23" s="17" t="n">
        <x:v>7166000</x:v>
      </x:c>
      <x:c r="H23" s="17" t="n">
        <x:f>(F23+G23)/2</x:f>
        <x:v>6888000</x:v>
      </x:c>
      <x:c r="I23" s="16" t="n">
        <x:f>IFERROR(E23/H23,0)</x:f>
        <x:v>1.8135888501742161</x:v>
      </x:c>
      <x:c r="J23" s="17" t="n">
        <x:f>IFERROR(365/I23,0)</x:f>
        <x:v>201.25840537944282</x:v>
      </x:c>
      <x:c r="K23" s="17" t="n">
        <x:v>176</x:v>
      </x:c>
      <x:c r="L23" s="16" t="str">
        <x:v>A</x:v>
      </x:c>
      <x:c r="M23" s="16" t="str">
        <x:v>Normal</x:v>
      </x:c>
    </x:row>
    <x:row r="24" ht="21" customHeight="1">
      <x:c r="A24" s="15" t="n">
        <x:v>46327</x:v>
      </x:c>
      <x:c r="B24" s="16" t="str">
        <x:v>SKU-0023</x:v>
      </x:c>
      <x:c r="C24" s="16" t="str">
        <x:v>Soporte</x:v>
      </x:c>
      <x:c r="D24" s="16" t="str">
        <x:v>Insumos</x:v>
      </x:c>
      <x:c r="E24" s="17" t="n">
        <x:v>20459000</x:v>
      </x:c>
      <x:c r="F24" s="17" t="n">
        <x:v>7432000</x:v>
      </x:c>
      <x:c r="G24" s="17" t="n">
        <x:v>17190000</x:v>
      </x:c>
      <x:c r="H24" s="17" t="n">
        <x:f>(F24+G24)/2</x:f>
        <x:v>12311000</x:v>
      </x:c>
      <x:c r="I24" s="16" t="n">
        <x:f>IFERROR(E24/H24,0)</x:f>
        <x:v>1.661847128584193</x:v>
      </x:c>
      <x:c r="J24" s="17" t="n">
        <x:f>IFERROR(365/I24,0)</x:f>
        <x:v>219.6351239063493</x:v>
      </x:c>
      <x:c r="K24" s="17" t="n">
        <x:v>79</x:v>
      </x:c>
      <x:c r="L24" s="16" t="str">
        <x:v>B</x:v>
      </x:c>
      <x:c r="M24" s="16" t="str">
        <x:v>Lenta</x:v>
      </x:c>
    </x:row>
    <x:row r="25" ht="21" customHeight="1">
      <x:c r="A25" s="15" t="n">
        <x:v>46357</x:v>
      </x:c>
      <x:c r="B25" s="16" t="str">
        <x:v>SKU-0024</x:v>
      </x:c>
      <x:c r="C25" s="16" t="str">
        <x:v>Implementación</x:v>
      </x:c>
      <x:c r="D25" s="16" t="str">
        <x:v>Consumo</x:v>
      </x:c>
      <x:c r="E25" s="17" t="n">
        <x:v>7104000</x:v>
      </x:c>
      <x:c r="F25" s="17" t="n">
        <x:v>9906000</x:v>
      </x:c>
      <x:c r="G25" s="17" t="n">
        <x:v>5185000</x:v>
      </x:c>
      <x:c r="H25" s="17" t="n">
        <x:f>(F25+G25)/2</x:f>
        <x:v>7545500</x:v>
      </x:c>
      <x:c r="I25" s="16" t="n">
        <x:f>IFERROR(E25/H25,0)</x:f>
        <x:v>0.9414883042873236</x:v>
      </x:c>
      <x:c r="J25" s="17" t="n">
        <x:f>IFERROR(365/I25,0)</x:f>
        <x:v>387.68405123873873</x:v>
      </x:c>
      <x:c r="K25" s="17" t="n">
        <x:v>56</x:v>
      </x:c>
      <x:c r="L25" s="16" t="str">
        <x:v>C</x:v>
      </x:c>
      <x:c r="M25" s="16" t="str">
        <x:v>Inmovilizada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Categoría</x:v>
      </x:c>
      <x:c r="B3" s="104" t="str">
        <x:v>Costo de ventas Gs.</x:v>
      </x:c>
      <x:c r="D3" s="104" t="str">
        <x:v>Clase ABC</x:v>
      </x:c>
      <x:c r="E3" s="104" t="str">
        <x:v>Rotación veces</x:v>
      </x:c>
      <x:c r="G3" s="104" t="str">
        <x:v>Diagnóstico</x:v>
      </x:c>
      <x:c r="H3" s="104" t="str">
        <x:v>Registros</x:v>
      </x:c>
      <x:c r="J3" s="104" t="str">
        <x:v>Mes</x:v>
      </x:c>
      <x:c r="K3" s="104" t="str">
        <x:v>Costo de ventas Gs.</x:v>
      </x:c>
    </x:row>
    <x:row r="4">
      <x:c r="A4" s="105" t="str">
        <x:v>Tecnología</x:v>
      </x:c>
      <x:c r="B4" s="106" t="n">
        <x:f>SUMIF('Rotación'!$D$2:$D$25,A4,'Rotación'!$E$2:$E$25)</x:f>
        <x:v>86562000</x:v>
      </x:c>
      <x:c r="D4" s="105" t="str">
        <x:v>A</x:v>
      </x:c>
      <x:c r="E4" s="107" t="n">
        <x:f>IFERROR(AVERAGEIF('Rotación'!$L$2:$L$25,D4,'Rotación'!$I$2:$I$25),0)</x:f>
        <x:v>1.908246557211576</x:v>
      </x:c>
      <x:c r="G4" s="105" t="str">
        <x:v>Ágil</x:v>
      </x:c>
      <x:c r="H4" s="107" t="n">
        <x:f>COUNTIF('Rotación'!$M$2:$M$25,G4)</x:f>
        <x:v>6</x:v>
      </x:c>
      <x:c r="J4" s="105" t="str">
        <x:v>2026-01-01</x:v>
      </x:c>
      <x:c r="K4" s="106" t="n">
        <x:f>SUMIF('Rotación'!$A$2:$A$25,DATE(2026,1,1),'Rotación'!$E$2:$E$25)</x:f>
        <x:v>30768000</x:v>
      </x:c>
    </x:row>
    <x:row r="5">
      <x:c r="A5" s="105" t="str">
        <x:v>Accesorios</x:v>
      </x:c>
      <x:c r="B5" s="106" t="n">
        <x:f>SUMIF('Rotación'!$D$2:$D$25,A5,'Rotación'!$E$2:$E$25)</x:f>
        <x:v>68951000</x:v>
      </x:c>
      <x:c r="D5" s="105" t="str">
        <x:v>B</x:v>
      </x:c>
      <x:c r="E5" s="107" t="n">
        <x:f>IFERROR(AVERAGEIF('Rotación'!$L$2:$L$25,D5,'Rotación'!$I$2:$I$25),0)</x:f>
        <x:v>1.4713884212727533</x:v>
      </x:c>
      <x:c r="G5" s="105" t="str">
        <x:v>Normal</x:v>
      </x:c>
      <x:c r="H5" s="107" t="n">
        <x:f>COUNTIF('Rotación'!$M$2:$M$25,G5)</x:f>
        <x:v>6</x:v>
      </x:c>
      <x:c r="J5" s="105" t="str">
        <x:v>2026-02-01</x:v>
      </x:c>
      <x:c r="K5" s="106" t="n">
        <x:f>SUMIF('Rotación'!$A$2:$A$25,DATE(2026,2,1),'Rotación'!$E$2:$E$25)</x:f>
        <x:v>26093000</x:v>
      </x:c>
    </x:row>
    <x:row r="6">
      <x:c r="A6" s="105" t="str">
        <x:v>Insumos</x:v>
      </x:c>
      <x:c r="B6" s="106" t="n">
        <x:f>SUMIF('Rotación'!$D$2:$D$25,A6,'Rotación'!$E$2:$E$25)</x:f>
        <x:v>91685000</x:v>
      </x:c>
      <x:c r="D6" s="105" t="str">
        <x:v>C</x:v>
      </x:c>
      <x:c r="E6" s="107" t="n">
        <x:f>IFERROR(AVERAGEIF('Rotación'!$L$2:$L$25,D6,'Rotación'!$I$2:$I$25),0)</x:f>
        <x:v>1.482800963207622</x:v>
      </x:c>
      <x:c r="G6" s="105" t="str">
        <x:v>Lenta</x:v>
      </x:c>
      <x:c r="H6" s="107" t="n">
        <x:f>COUNTIF('Rotación'!$M$2:$M$25,G6)</x:f>
        <x:v>6</x:v>
      </x:c>
      <x:c r="J6" s="105" t="str">
        <x:v>2026-03-01</x:v>
      </x:c>
      <x:c r="K6" s="106" t="n">
        <x:f>SUMIF('Rotación'!$A$2:$A$25,DATE(2026,3,1),'Rotación'!$E$2:$E$25)</x:f>
        <x:v>37066000</x:v>
      </x:c>
    </x:row>
    <x:row r="7">
      <x:c r="A7" s="105" t="str">
        <x:v>Consumo</x:v>
      </x:c>
      <x:c r="B7" s="106" t="n">
        <x:f>SUMIF('Rotación'!$D$2:$D$25,A7,'Rotación'!$E$2:$E$25)</x:f>
        <x:v>64283000</x:v>
      </x:c>
      <x:c r="G7" s="105" t="str">
        <x:v>Inmovilizada</x:v>
      </x:c>
      <x:c r="H7" s="107" t="n">
        <x:f>COUNTIF('Rotación'!$M$2:$M$25,G7)</x:f>
        <x:v>6</x:v>
      </x:c>
      <x:c r="J7" s="105" t="str">
        <x:v>2026-04-01</x:v>
      </x:c>
      <x:c r="K7" s="106" t="n">
        <x:f>SUMIF('Rotación'!$A$2:$A$25,DATE(2026,4,1),'Rotación'!$E$2:$E$25)</x:f>
        <x:v>29841000</x:v>
      </x:c>
    </x:row>
    <x:row r="8">
      <x:c r="J8" s="105" t="str">
        <x:v>2026-05-01</x:v>
      </x:c>
      <x:c r="K8" s="106" t="n">
        <x:f>SUMIF('Rotación'!$A$2:$A$25,DATE(2026,5,1),'Rotación'!$E$2:$E$25)</x:f>
        <x:v>25033000</x:v>
      </x:c>
    </x:row>
    <x:row r="9">
      <x:c r="J9" s="105" t="str">
        <x:v>2026-06-01</x:v>
      </x:c>
      <x:c r="K9" s="106" t="n">
        <x:f>SUMIF('Rotación'!$A$2:$A$25,DATE(2026,6,1),'Rotación'!$E$2:$E$25)</x:f>
        <x:v>17834000</x:v>
      </x:c>
    </x:row>
    <x:row r="10">
      <x:c r="J10" s="105" t="str">
        <x:v>2026-07-01</x:v>
      </x:c>
      <x:c r="K10" s="106" t="n">
        <x:f>SUMIF('Rotación'!$A$2:$A$25,DATE(2026,7,1),'Rotación'!$E$2:$E$25)</x:f>
        <x:v>16389000</x:v>
      </x:c>
    </x:row>
    <x:row r="11">
      <x:c r="J11" s="105" t="str">
        <x:v>2026-08-01</x:v>
      </x:c>
      <x:c r="K11" s="106" t="n">
        <x:f>SUMIF('Rotación'!$A$2:$A$25,DATE(2026,8,1),'Rotación'!$E$2:$E$25)</x:f>
        <x:v>18658000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Rotación de inventario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“Rotación”.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