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54ec7bff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83973a3099642f2"/>
    <x:sheet xmlns:r="http://schemas.openxmlformats.org/officeDocument/2006/relationships" name="Oportunidades" sheetId="2" r:id="Ra60d48e5cbe94975"/>
    <x:sheet xmlns:r="http://schemas.openxmlformats.org/officeDocument/2006/relationships" name="Análisis" sheetId="3" r:id="R06eb80a7274a4b59"/>
    <x:sheet xmlns:r="http://schemas.openxmlformats.org/officeDocument/2006/relationships" name="Guía de uso" sheetId="4" r:id="R36ef00f4a87f4ddd"/>
    <x:sheet xmlns:r="http://schemas.openxmlformats.org/officeDocument/2006/relationships" name="Fuentes" sheetId="5" r:id="Rb59bac71ab6547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e22e7db754fed" /><Relationship Type="http://schemas.openxmlformats.org/officeDocument/2006/relationships/theme" Target="/xl/theme/theme1.xml" Id="R55f33faf62314b83" /><Relationship Type="http://schemas.openxmlformats.org/officeDocument/2006/relationships/sharedStrings" Target="/xl/sharedStrings.xml" Id="Rb93eba0d0318407a" /><Relationship Type="http://schemas.openxmlformats.org/officeDocument/2006/relationships/worksheet" Target="/xl/worksheets/sheet1.xml" Id="Rf83973a3099642f2" /><Relationship Type="http://schemas.openxmlformats.org/officeDocument/2006/relationships/worksheet" Target="/xl/worksheets/sheet2.xml" Id="Ra60d48e5cbe94975" /><Relationship Type="http://schemas.openxmlformats.org/officeDocument/2006/relationships/worksheet" Target="/xl/worksheets/sheet3.xml" Id="R06eb80a7274a4b59" /><Relationship Type="http://schemas.openxmlformats.org/officeDocument/2006/relationships/worksheet" Target="/xl/worksheets/sheet4.xml" Id="R36ef00f4a87f4ddd" /><Relationship Type="http://schemas.openxmlformats.org/officeDocument/2006/relationships/worksheet" Target="/xl/worksheets/sheet5.xml" Id="Rb59bac71ab6547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e019b24674492c" /><Relationship Type="http://schemas.openxmlformats.org/officeDocument/2006/relationships/chart" Target="/xl/drawings/charts/chart2.xml" Id="Rc5f7f2fa1e4e4730" /><Relationship Type="http://schemas.openxmlformats.org/officeDocument/2006/relationships/chart" Target="/xl/drawings/charts/chart3.xml" Id="R1c01c5fef7c14f94" /><Relationship Type="http://schemas.openxmlformats.org/officeDocument/2006/relationships/chart" Target="/xl/drawings/charts/chart4.xml" Id="R14dad0c802c2406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Valor ponderado Gs. por Etapa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ponderado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Días sin actividad promedio por Ejecutivo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Días sin actividad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Salud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Valor ponderado Gs. por Alta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ponderado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e019b24674492c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f7f2fa1e4e473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01c5fef7c14f94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4dad0c802c2406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27fa1fd88484aad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Seguimiento comercial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Pipeline ponderado</x:v>
      </x:c>
      <x:c r="C6" s="22"/>
      <x:c r="D6" s="22"/>
      <x:c r="E6" s="22"/>
      <x:c r="F6" s="58" t="str">
        <x:v>Días sin actividad promedio</x:v>
      </x:c>
      <x:c r="G6" s="22"/>
      <x:c r="H6" s="22"/>
      <x:c r="I6" s="22"/>
      <x:c r="J6" s="58" t="str">
        <x:v>Oportunidades</x:v>
      </x:c>
      <x:c r="K6" s="22"/>
      <x:c r="L6" s="22"/>
      <x:c r="M6" s="58" t="str">
        <x:v>En riesgo</x:v>
      </x:c>
      <x:c r="N6" s="22"/>
      <x:c r="O6" s="22"/>
      <x:c r="P6" s="22"/>
    </x:row>
    <x:row r="7" ht="19" customHeight="1">
      <x:c r="A7" s="22"/>
      <x:c r="B7" s="59" t="n">
        <x:f>SUM('Oportunidades'!$K$2:$K$33)</x:f>
        <x:v>119183755</x:v>
      </x:c>
      <x:c r="C7" s="60"/>
      <x:c r="D7" s="60"/>
      <x:c r="E7" s="61"/>
      <x:c r="F7" s="96" t="n">
        <x:f>AVERAGE('Oportunidades'!$L$2:$L$33)</x:f>
        <x:v>14.125</x:v>
      </x:c>
      <x:c r="G7" s="97"/>
      <x:c r="H7" s="97"/>
      <x:c r="I7" s="98"/>
      <x:c r="J7" s="96" t="n">
        <x:f>COUNTA('Oportunidades'!$A$2:$A$33)</x:f>
        <x:v>32</x:v>
      </x:c>
      <x:c r="K7" s="97"/>
      <x:c r="L7" s="98"/>
      <x:c r="M7" s="96" t="n">
        <x:f>COUNTIF('Oportunidades'!$M$2:$M$33,"Perdida")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d27fa1fd88484aad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7" hidden="0" customWidth="1"/>
    <x:col min="8" max="8" width="23" hidden="0" customWidth="1"/>
    <x:col min="9" max="9" width="22" hidden="0" customWidth="1"/>
    <x:col min="10" max="10" width="17" hidden="0" customWidth="1"/>
    <x:col min="11" max="11" width="22" hidden="0" customWidth="1"/>
    <x:col min="12" max="12" width="21" hidden="0" customWidth="1"/>
    <x:col min="13" max="13" width="12" hidden="0" customWidth="1"/>
  </x:cols>
  <x:sheetData>
    <x:row r="1" ht="34" customHeight="1">
      <x:c r="A1" s="9" t="str">
        <x:v>Alta</x:v>
      </x:c>
      <x:c r="B1" s="9" t="str">
        <x:v>Oportunidad</x:v>
      </x:c>
      <x:c r="C1" s="9" t="str">
        <x:v>Cuenta</x:v>
      </x:c>
      <x:c r="D1" s="9" t="str">
        <x:v>Ejecutivo</x:v>
      </x:c>
      <x:c r="E1" s="9" t="str">
        <x:v>Origen</x:v>
      </x:c>
      <x:c r="F1" s="9" t="str">
        <x:v>Etapa</x:v>
      </x:c>
      <x:c r="G1" s="9" t="str">
        <x:v>Próxima acción</x:v>
      </x:c>
      <x:c r="H1" s="9" t="str">
        <x:v>Fecha próxima acción</x:v>
      </x:c>
      <x:c r="I1" s="9" t="str">
        <x:v>Valor potencial Gs.</x:v>
      </x:c>
      <x:c r="J1" s="9" t="str">
        <x:v>Probabilidad %</x:v>
      </x:c>
      <x:c r="K1" s="9" t="str">
        <x:v>Valor ponderado Gs.</x:v>
      </x:c>
      <x:c r="L1" s="9" t="str">
        <x:v>Días sin actividad</x:v>
      </x:c>
      <x:c r="M1" s="9" t="str">
        <x:v>Salud</x:v>
      </x:c>
    </x:row>
    <x:row r="2" ht="21" customHeight="1">
      <x:c r="A2" s="18" t="n">
        <x:v>46024</x:v>
      </x:c>
      <x:c r="B2" s="19" t="str">
        <x:v>OPP-0001</x:v>
      </x:c>
      <x:c r="C2" s="19" t="str">
        <x:v>Comercial Guaraní</x:v>
      </x:c>
      <x:c r="D2" s="19" t="str">
        <x:v>Ana Vera</x:v>
      </x:c>
      <x:c r="E2" s="19" t="str">
        <x:v>Inbound</x:v>
      </x:c>
      <x:c r="F2" s="19" t="str">
        <x:v>Contacto</x:v>
      </x:c>
      <x:c r="G2" s="19" t="str">
        <x:v>Llamada</x:v>
      </x:c>
      <x:c r="H2" s="18" t="n">
        <x:v>46024</x:v>
      </x:c>
      <x:c r="I2" s="20" t="n">
        <x:v>1417000</x:v>
      </x:c>
      <x:c r="J2" s="21" t="n">
        <x:v>0.142</x:v>
      </x:c>
      <x:c r="K2" s="20" t="n">
        <x:f>I2*J2</x:f>
        <x:v>201213.99999999997</x:v>
      </x:c>
      <x:c r="L2" s="19" t="n">
        <x:v>9</x:v>
      </x:c>
      <x:c r="M2" s="19" t="str">
        <x:v>En curso</x:v>
      </x:c>
    </x:row>
    <x:row r="3" ht="21" customHeight="1">
      <x:c r="A3" s="18" t="n">
        <x:v>46058</x:v>
      </x:c>
      <x:c r="B3" s="19" t="str">
        <x:v>OPP-0002</x:v>
      </x:c>
      <x:c r="C3" s="19" t="str">
        <x:v>Nexo Py</x:v>
      </x:c>
      <x:c r="D3" s="19" t="str">
        <x:v>Carlos Ríos</x:v>
      </x:c>
      <x:c r="E3" s="19" t="str">
        <x:v>Referido</x:v>
      </x:c>
      <x:c r="F3" s="19" t="str">
        <x:v>Diagnóstico</x:v>
      </x:c>
      <x:c r="G3" s="19" t="str">
        <x:v>Demo</x:v>
      </x:c>
      <x:c r="H3" s="18" t="n">
        <x:v>46058</x:v>
      </x:c>
      <x:c r="I3" s="20" t="n">
        <x:v>13501000</x:v>
      </x:c>
      <x:c r="J3" s="21" t="n">
        <x:v>0.762</x:v>
      </x:c>
      <x:c r="K3" s="20" t="n">
        <x:f>I3*J3</x:f>
        <x:v>10287762</x:v>
      </x:c>
      <x:c r="L3" s="19" t="n">
        <x:v>1</x:v>
      </x:c>
      <x:c r="M3" s="19" t="str">
        <x:v>En riesgo</x:v>
      </x:c>
    </x:row>
    <x:row r="4" ht="21" customHeight="1">
      <x:c r="A4" s="18" t="n">
        <x:v>46089</x:v>
      </x:c>
      <x:c r="B4" s="19" t="str">
        <x:v>OPP-0003</x:v>
      </x:c>
      <x:c r="C4" s="19" t="str">
        <x:v>Arandu SRL</x:v>
      </x:c>
      <x:c r="D4" s="19" t="str">
        <x:v>María Benítez</x:v>
      </x:c>
      <x:c r="E4" s="19" t="str">
        <x:v>Prospección</x:v>
      </x:c>
      <x:c r="F4" s="19" t="str">
        <x:v>Propuesta</x:v>
      </x:c>
      <x:c r="G4" s="19" t="str">
        <x:v>Propuesta</x:v>
      </x:c>
      <x:c r="H4" s="18" t="n">
        <x:v>46089</x:v>
      </x:c>
      <x:c r="I4" s="20" t="n">
        <x:v>8872000</x:v>
      </x:c>
      <x:c r="J4" s="21" t="n">
        <x:v>0.445</x:v>
      </x:c>
      <x:c r="K4" s="20" t="n">
        <x:f>I4*J4</x:f>
        <x:v>3948040</x:v>
      </x:c>
      <x:c r="L4" s="19" t="n">
        <x:v>9</x:v>
      </x:c>
      <x:c r="M4" s="19" t="str">
        <x:v>Ganada</x:v>
      </x:c>
    </x:row>
    <x:row r="5" ht="21" customHeight="1">
      <x:c r="A5" s="18" t="n">
        <x:v>46123</x:v>
      </x:c>
      <x:c r="B5" s="19" t="str">
        <x:v>OPP-0004</x:v>
      </x:c>
      <x:c r="C5" s="19" t="str">
        <x:v>Punto Norte</x:v>
      </x:c>
      <x:c r="D5" s="19" t="str">
        <x:v>Diego Sosa</x:v>
      </x:c>
      <x:c r="E5" s="19" t="str">
        <x:v>Evento</x:v>
      </x:c>
      <x:c r="F5" s="19" t="str">
        <x:v>Negociación</x:v>
      </x:c>
      <x:c r="G5" s="19" t="str">
        <x:v>Seguimiento</x:v>
      </x:c>
      <x:c r="H5" s="18" t="n">
        <x:v>46123</x:v>
      </x:c>
      <x:c r="I5" s="20" t="n">
        <x:v>8202000</x:v>
      </x:c>
      <x:c r="J5" s="21" t="n">
        <x:v>0.76</x:v>
      </x:c>
      <x:c r="K5" s="20" t="n">
        <x:f>I5*J5</x:f>
        <x:v>6233520</x:v>
      </x:c>
      <x:c r="L5" s="19" t="n">
        <x:v>4</x:v>
      </x:c>
      <x:c r="M5" s="19" t="str">
        <x:v>Perdida</x:v>
      </x:c>
    </x:row>
    <x:row r="6" ht="21" customHeight="1">
      <x:c r="A6" s="18" t="n">
        <x:v>46156</x:v>
      </x:c>
      <x:c r="B6" s="19" t="str">
        <x:v>OPP-0005</x:v>
      </x:c>
      <x:c r="C6" s="19" t="str">
        <x:v>Río Verde</x:v>
      </x:c>
      <x:c r="D6" s="19" t="str">
        <x:v>Lucía Ferreira</x:v>
      </x:c>
      <x:c r="E6" s="19" t="str">
        <x:v>Inbound</x:v>
      </x:c>
      <x:c r="F6" s="19" t="str">
        <x:v>Cierre</x:v>
      </x:c>
      <x:c r="G6" s="19" t="str">
        <x:v>Llamada</x:v>
      </x:c>
      <x:c r="H6" s="18" t="n">
        <x:v>46156</x:v>
      </x:c>
      <x:c r="I6" s="20" t="n">
        <x:v>10160000</x:v>
      </x:c>
      <x:c r="J6" s="21" t="n">
        <x:v>0.115</x:v>
      </x:c>
      <x:c r="K6" s="20" t="n">
        <x:f>I6*J6</x:f>
        <x:v>1168400</x:v>
      </x:c>
      <x:c r="L6" s="19" t="n">
        <x:v>34</x:v>
      </x:c>
      <x:c r="M6" s="19" t="str">
        <x:v>En curso</x:v>
      </x:c>
    </x:row>
    <x:row r="7" ht="21" customHeight="1">
      <x:c r="A7" s="18" t="n">
        <x:v>46190</x:v>
      </x:c>
      <x:c r="B7" s="19" t="str">
        <x:v>OPP-0006</x:v>
      </x:c>
      <x:c r="C7" s="19" t="str">
        <x:v>Delta SA</x:v>
      </x:c>
      <x:c r="D7" s="19" t="str">
        <x:v>José Duarte</x:v>
      </x:c>
      <x:c r="E7" s="19" t="str">
        <x:v>Referido</x:v>
      </x:c>
      <x:c r="F7" s="19" t="str">
        <x:v>Contacto</x:v>
      </x:c>
      <x:c r="G7" s="19" t="str">
        <x:v>Demo</x:v>
      </x:c>
      <x:c r="H7" s="18" t="n">
        <x:v>46190</x:v>
      </x:c>
      <x:c r="I7" s="20" t="n">
        <x:v>12176000</x:v>
      </x:c>
      <x:c r="J7" s="21" t="n">
        <x:v>0.785</x:v>
      </x:c>
      <x:c r="K7" s="20" t="n">
        <x:f>I7*J7</x:f>
        <x:v>9558160</x:v>
      </x:c>
      <x:c r="L7" s="19" t="n">
        <x:v>5</x:v>
      </x:c>
      <x:c r="M7" s="19" t="str">
        <x:v>En riesgo</x:v>
      </x:c>
    </x:row>
    <x:row r="8" ht="21" customHeight="1">
      <x:c r="A8" s="18" t="n">
        <x:v>46223</x:v>
      </x:c>
      <x:c r="B8" s="19" t="str">
        <x:v>OPP-0007</x:v>
      </x:c>
      <x:c r="C8" s="19" t="str">
        <x:v>Mercado Uno</x:v>
      </x:c>
      <x:c r="D8" s="19" t="str">
        <x:v>Sofía Giménez</x:v>
      </x:c>
      <x:c r="E8" s="19" t="str">
        <x:v>Prospección</x:v>
      </x:c>
      <x:c r="F8" s="19" t="str">
        <x:v>Diagnóstico</x:v>
      </x:c>
      <x:c r="G8" s="19" t="str">
        <x:v>Propuesta</x:v>
      </x:c>
      <x:c r="H8" s="18" t="n">
        <x:v>46223</x:v>
      </x:c>
      <x:c r="I8" s="20" t="n">
        <x:v>10766000</x:v>
      </x:c>
      <x:c r="J8" s="21" t="n">
        <x:v>0.341</x:v>
      </x:c>
      <x:c r="K8" s="20" t="n">
        <x:f>I8*J8</x:f>
        <x:v>3671206.0000000005</x:v>
      </x:c>
      <x:c r="L8" s="19" t="n">
        <x:v>27</x:v>
      </x:c>
      <x:c r="M8" s="19" t="str">
        <x:v>Ganada</x:v>
      </x:c>
    </x:row>
    <x:row r="9" ht="21" customHeight="1">
      <x:c r="A9" s="18" t="n">
        <x:v>46257</x:v>
      </x:c>
      <x:c r="B9" s="19" t="str">
        <x:v>OPP-0008</x:v>
      </x:c>
      <x:c r="C9" s="19" t="str">
        <x:v>Visiona</x:v>
      </x:c>
      <x:c r="D9" s="19" t="str">
        <x:v>Miguel Acosta</x:v>
      </x:c>
      <x:c r="E9" s="19" t="str">
        <x:v>Evento</x:v>
      </x:c>
      <x:c r="F9" s="19" t="str">
        <x:v>Propuesta</x:v>
      </x:c>
      <x:c r="G9" s="19" t="str">
        <x:v>Seguimiento</x:v>
      </x:c>
      <x:c r="H9" s="18" t="n">
        <x:v>46257</x:v>
      </x:c>
      <x:c r="I9" s="20" t="n">
        <x:v>12633000</x:v>
      </x:c>
      <x:c r="J9" s="21" t="n">
        <x:v>0.395</x:v>
      </x:c>
      <x:c r="K9" s="20" t="n">
        <x:f>I9*J9</x:f>
        <x:v>4990035</x:v>
      </x:c>
      <x:c r="L9" s="19" t="n">
        <x:v>1</x:v>
      </x:c>
      <x:c r="M9" s="19" t="str">
        <x:v>Perdida</x:v>
      </x:c>
    </x:row>
    <x:row r="10" ht="21" customHeight="1">
      <x:c r="A10" s="18" t="n">
        <x:v>46267</x:v>
      </x:c>
      <x:c r="B10" s="19" t="str">
        <x:v>OPP-0009</x:v>
      </x:c>
      <x:c r="C10" s="19" t="str">
        <x:v>Comercial Guaraní</x:v>
      </x:c>
      <x:c r="D10" s="19" t="str">
        <x:v>Ana Vera</x:v>
      </x:c>
      <x:c r="E10" s="19" t="str">
        <x:v>Inbound</x:v>
      </x:c>
      <x:c r="F10" s="19" t="str">
        <x:v>Negociación</x:v>
      </x:c>
      <x:c r="G10" s="19" t="str">
        <x:v>Llamada</x:v>
      </x:c>
      <x:c r="H10" s="18" t="n">
        <x:v>46267</x:v>
      </x:c>
      <x:c r="I10" s="20" t="n">
        <x:v>12529000</x:v>
      </x:c>
      <x:c r="J10" s="21" t="n">
        <x:v>0.785</x:v>
      </x:c>
      <x:c r="K10" s="20" t="n">
        <x:f>I10*J10</x:f>
        <x:v>9835265</x:v>
      </x:c>
      <x:c r="L10" s="19" t="n">
        <x:v>5</x:v>
      </x:c>
      <x:c r="M10" s="19" t="str">
        <x:v>En curso</x:v>
      </x:c>
    </x:row>
    <x:row r="11" ht="21" customHeight="1">
      <x:c r="A11" s="18" t="n">
        <x:v>46300</x:v>
      </x:c>
      <x:c r="B11" s="19" t="str">
        <x:v>OPP-0010</x:v>
      </x:c>
      <x:c r="C11" s="19" t="str">
        <x:v>Nexo Py</x:v>
      </x:c>
      <x:c r="D11" s="19" t="str">
        <x:v>Carlos Ríos</x:v>
      </x:c>
      <x:c r="E11" s="19" t="str">
        <x:v>Referido</x:v>
      </x:c>
      <x:c r="F11" s="19" t="str">
        <x:v>Cierre</x:v>
      </x:c>
      <x:c r="G11" s="19" t="str">
        <x:v>Demo</x:v>
      </x:c>
      <x:c r="H11" s="18" t="n">
        <x:v>46300</x:v>
      </x:c>
      <x:c r="I11" s="20" t="n">
        <x:v>6187000</x:v>
      </x:c>
      <x:c r="J11" s="21" t="n">
        <x:v>0.605</x:v>
      </x:c>
      <x:c r="K11" s="20" t="n">
        <x:f>I11*J11</x:f>
        <x:v>3743135</x:v>
      </x:c>
      <x:c r="L11" s="19" t="n">
        <x:v>23</x:v>
      </x:c>
      <x:c r="M11" s="19" t="str">
        <x:v>En riesgo</x:v>
      </x:c>
    </x:row>
    <x:row r="12" ht="21" customHeight="1">
      <x:c r="A12" s="18" t="n">
        <x:v>46334</x:v>
      </x:c>
      <x:c r="B12" s="19" t="str">
        <x:v>OPP-0011</x:v>
      </x:c>
      <x:c r="C12" s="19" t="str">
        <x:v>Arandu SRL</x:v>
      </x:c>
      <x:c r="D12" s="19" t="str">
        <x:v>María Benítez</x:v>
      </x:c>
      <x:c r="E12" s="19" t="str">
        <x:v>Prospección</x:v>
      </x:c>
      <x:c r="F12" s="19" t="str">
        <x:v>Contacto</x:v>
      </x:c>
      <x:c r="G12" s="19" t="str">
        <x:v>Propuesta</x:v>
      </x:c>
      <x:c r="H12" s="18" t="n">
        <x:v>46334</x:v>
      </x:c>
      <x:c r="I12" s="20" t="n">
        <x:v>7426000</x:v>
      </x:c>
      <x:c r="J12" s="21" t="n">
        <x:v>0.249</x:v>
      </x:c>
      <x:c r="K12" s="20" t="n">
        <x:f>I12*J12</x:f>
        <x:v>1849074</x:v>
      </x:c>
      <x:c r="L12" s="19" t="n">
        <x:v>12</x:v>
      </x:c>
      <x:c r="M12" s="19" t="str">
        <x:v>Ganada</x:v>
      </x:c>
    </x:row>
    <x:row r="13" ht="21" customHeight="1">
      <x:c r="A13" s="18" t="n">
        <x:v>46367</x:v>
      </x:c>
      <x:c r="B13" s="19" t="str">
        <x:v>OPP-0012</x:v>
      </x:c>
      <x:c r="C13" s="19" t="str">
        <x:v>Punto Norte</x:v>
      </x:c>
      <x:c r="D13" s="19" t="str">
        <x:v>Diego Sosa</x:v>
      </x:c>
      <x:c r="E13" s="19" t="str">
        <x:v>Evento</x:v>
      </x:c>
      <x:c r="F13" s="19" t="str">
        <x:v>Diagnóstico</x:v>
      </x:c>
      <x:c r="G13" s="19" t="str">
        <x:v>Seguimiento</x:v>
      </x:c>
      <x:c r="H13" s="18" t="n">
        <x:v>46367</x:v>
      </x:c>
      <x:c r="I13" s="20" t="n">
        <x:v>10640000</x:v>
      </x:c>
      <x:c r="J13" s="21" t="n">
        <x:v>0.481</x:v>
      </x:c>
      <x:c r="K13" s="20" t="n">
        <x:f>I13*J13</x:f>
        <x:v>5117840</x:v>
      </x:c>
      <x:c r="L13" s="19" t="n">
        <x:v>18</x:v>
      </x:c>
      <x:c r="M13" s="19" t="str">
        <x:v>Perdida</x:v>
      </x:c>
    </x:row>
    <x:row r="14" ht="21" customHeight="1">
      <x:c r="A14" s="18" t="n">
        <x:v>46043</x:v>
      </x:c>
      <x:c r="B14" s="19" t="str">
        <x:v>OPP-0013</x:v>
      </x:c>
      <x:c r="C14" s="19" t="str">
        <x:v>Río Verde</x:v>
      </x:c>
      <x:c r="D14" s="19" t="str">
        <x:v>Lucía Ferreira</x:v>
      </x:c>
      <x:c r="E14" s="19" t="str">
        <x:v>Inbound</x:v>
      </x:c>
      <x:c r="F14" s="19" t="str">
        <x:v>Propuesta</x:v>
      </x:c>
      <x:c r="G14" s="19" t="str">
        <x:v>Llamada</x:v>
      </x:c>
      <x:c r="H14" s="18" t="n">
        <x:v>46043</x:v>
      </x:c>
      <x:c r="I14" s="20" t="n">
        <x:v>8967000</x:v>
      </x:c>
      <x:c r="J14" s="21" t="n">
        <x:v>0.643</x:v>
      </x:c>
      <x:c r="K14" s="20" t="n">
        <x:f>I14*J14</x:f>
        <x:v>5765781</x:v>
      </x:c>
      <x:c r="L14" s="19" t="n">
        <x:v>22</x:v>
      </x:c>
      <x:c r="M14" s="19" t="str">
        <x:v>En curso</x:v>
      </x:c>
    </x:row>
    <x:row r="15" ht="21" customHeight="1">
      <x:c r="A15" s="18" t="n">
        <x:v>46077</x:v>
      </x:c>
      <x:c r="B15" s="19" t="str">
        <x:v>OPP-0014</x:v>
      </x:c>
      <x:c r="C15" s="19" t="str">
        <x:v>Delta SA</x:v>
      </x:c>
      <x:c r="D15" s="19" t="str">
        <x:v>José Duarte</x:v>
      </x:c>
      <x:c r="E15" s="19" t="str">
        <x:v>Referido</x:v>
      </x:c>
      <x:c r="F15" s="19" t="str">
        <x:v>Negociación</x:v>
      </x:c>
      <x:c r="G15" s="19" t="str">
        <x:v>Demo</x:v>
      </x:c>
      <x:c r="H15" s="18" t="n">
        <x:v>46077</x:v>
      </x:c>
      <x:c r="I15" s="20" t="n">
        <x:v>5085000</x:v>
      </x:c>
      <x:c r="J15" s="21" t="n">
        <x:v>0.608</x:v>
      </x:c>
      <x:c r="K15" s="20" t="n">
        <x:f>I15*J15</x:f>
        <x:v>3091680</x:v>
      </x:c>
      <x:c r="L15" s="19" t="n">
        <x:v>21</x:v>
      </x:c>
      <x:c r="M15" s="19" t="str">
        <x:v>En riesgo</x:v>
      </x:c>
    </x:row>
    <x:row r="16" ht="21" customHeight="1">
      <x:c r="A16" s="18" t="n">
        <x:v>46084</x:v>
      </x:c>
      <x:c r="B16" s="19" t="str">
        <x:v>OPP-0015</x:v>
      </x:c>
      <x:c r="C16" s="19" t="str">
        <x:v>Mercado Uno</x:v>
      </x:c>
      <x:c r="D16" s="19" t="str">
        <x:v>Sofía Giménez</x:v>
      </x:c>
      <x:c r="E16" s="19" t="str">
        <x:v>Prospección</x:v>
      </x:c>
      <x:c r="F16" s="19" t="str">
        <x:v>Cierre</x:v>
      </x:c>
      <x:c r="G16" s="19" t="str">
        <x:v>Propuesta</x:v>
      </x:c>
      <x:c r="H16" s="18" t="n">
        <x:v>46084</x:v>
      </x:c>
      <x:c r="I16" s="20" t="n">
        <x:v>4325000</x:v>
      </x:c>
      <x:c r="J16" s="21" t="n">
        <x:v>0.715</x:v>
      </x:c>
      <x:c r="K16" s="20" t="n">
        <x:f>I16*J16</x:f>
        <x:v>3092375</x:v>
      </x:c>
      <x:c r="L16" s="19" t="n">
        <x:v>27</x:v>
      </x:c>
      <x:c r="M16" s="19" t="str">
        <x:v>Ganada</x:v>
      </x:c>
    </x:row>
    <x:row r="17" ht="21" customHeight="1">
      <x:c r="A17" s="18" t="n">
        <x:v>46118</x:v>
      </x:c>
      <x:c r="B17" s="19" t="str">
        <x:v>OPP-0016</x:v>
      </x:c>
      <x:c r="C17" s="19" t="str">
        <x:v>Visiona</x:v>
      </x:c>
      <x:c r="D17" s="19" t="str">
        <x:v>Miguel Acosta</x:v>
      </x:c>
      <x:c r="E17" s="19" t="str">
        <x:v>Evento</x:v>
      </x:c>
      <x:c r="F17" s="19" t="str">
        <x:v>Contacto</x:v>
      </x:c>
      <x:c r="G17" s="19" t="str">
        <x:v>Seguimiento</x:v>
      </x:c>
      <x:c r="H17" s="18" t="n">
        <x:v>46118</x:v>
      </x:c>
      <x:c r="I17" s="20" t="n">
        <x:v>4156000</x:v>
      </x:c>
      <x:c r="J17" s="21" t="n">
        <x:v>0.488</x:v>
      </x:c>
      <x:c r="K17" s="20" t="n">
        <x:f>I17*J17</x:f>
        <x:v>2028128</x:v>
      </x:c>
      <x:c r="L17" s="19" t="n">
        <x:v>23</x:v>
      </x:c>
      <x:c r="M17" s="19" t="str">
        <x:v>Perdida</x:v>
      </x:c>
    </x:row>
    <x:row r="18" ht="21" customHeight="1">
      <x:c r="A18" s="18" t="n">
        <x:v>46151</x:v>
      </x:c>
      <x:c r="B18" s="19" t="str">
        <x:v>OPP-0017</x:v>
      </x:c>
      <x:c r="C18" s="19" t="str">
        <x:v>Comercial Guaraní</x:v>
      </x:c>
      <x:c r="D18" s="19" t="str">
        <x:v>Ana Vera</x:v>
      </x:c>
      <x:c r="E18" s="19" t="str">
        <x:v>Inbound</x:v>
      </x:c>
      <x:c r="F18" s="19" t="str">
        <x:v>Diagnóstico</x:v>
      </x:c>
      <x:c r="G18" s="19" t="str">
        <x:v>Llamada</x:v>
      </x:c>
      <x:c r="H18" s="18" t="n">
        <x:v>46151</x:v>
      </x:c>
      <x:c r="I18" s="20" t="n">
        <x:v>6099000</x:v>
      </x:c>
      <x:c r="J18" s="21" t="n">
        <x:v>0.534</x:v>
      </x:c>
      <x:c r="K18" s="20" t="n">
        <x:f>I18*J18</x:f>
        <x:v>3256866</x:v>
      </x:c>
      <x:c r="L18" s="19" t="n">
        <x:v>23</x:v>
      </x:c>
      <x:c r="M18" s="19" t="str">
        <x:v>En curso</x:v>
      </x:c>
    </x:row>
    <x:row r="19" ht="21" customHeight="1">
      <x:c r="A19" s="18" t="n">
        <x:v>46185</x:v>
      </x:c>
      <x:c r="B19" s="19" t="str">
        <x:v>OPP-0018</x:v>
      </x:c>
      <x:c r="C19" s="19" t="str">
        <x:v>Nexo Py</x:v>
      </x:c>
      <x:c r="D19" s="19" t="str">
        <x:v>Carlos Ríos</x:v>
      </x:c>
      <x:c r="E19" s="19" t="str">
        <x:v>Referido</x:v>
      </x:c>
      <x:c r="F19" s="19" t="str">
        <x:v>Propuesta</x:v>
      </x:c>
      <x:c r="G19" s="19" t="str">
        <x:v>Demo</x:v>
      </x:c>
      <x:c r="H19" s="18" t="n">
        <x:v>46185</x:v>
      </x:c>
      <x:c r="I19" s="20" t="n">
        <x:v>9132000</x:v>
      </x:c>
      <x:c r="J19" s="21" t="n">
        <x:v>0.565</x:v>
      </x:c>
      <x:c r="K19" s="20" t="n">
        <x:f>I19*J19</x:f>
        <x:v>5159579.999999999</x:v>
      </x:c>
      <x:c r="L19" s="19" t="n">
        <x:v>12</x:v>
      </x:c>
      <x:c r="M19" s="19" t="str">
        <x:v>En riesgo</x:v>
      </x:c>
    </x:row>
    <x:row r="20" ht="21" customHeight="1">
      <x:c r="A20" s="18" t="n">
        <x:v>46218</x:v>
      </x:c>
      <x:c r="B20" s="19" t="str">
        <x:v>OPP-0019</x:v>
      </x:c>
      <x:c r="C20" s="19" t="str">
        <x:v>Arandu SRL</x:v>
      </x:c>
      <x:c r="D20" s="19" t="str">
        <x:v>María Benítez</x:v>
      </x:c>
      <x:c r="E20" s="19" t="str">
        <x:v>Prospección</x:v>
      </x:c>
      <x:c r="F20" s="19" t="str">
        <x:v>Negociación</x:v>
      </x:c>
      <x:c r="G20" s="19" t="str">
        <x:v>Propuesta</x:v>
      </x:c>
      <x:c r="H20" s="18" t="n">
        <x:v>46218</x:v>
      </x:c>
      <x:c r="I20" s="20" t="n">
        <x:v>6787000</x:v>
      </x:c>
      <x:c r="J20" s="21" t="n">
        <x:v>0.131</x:v>
      </x:c>
      <x:c r="K20" s="20" t="n">
        <x:f>I20*J20</x:f>
        <x:v>889097</x:v>
      </x:c>
      <x:c r="L20" s="19" t="n">
        <x:v>21</x:v>
      </x:c>
      <x:c r="M20" s="19" t="str">
        <x:v>Ganada</x:v>
      </x:c>
    </x:row>
    <x:row r="21" ht="21" customHeight="1">
      <x:c r="A21" s="18" t="n">
        <x:v>46252</x:v>
      </x:c>
      <x:c r="B21" s="19" t="str">
        <x:v>OPP-0020</x:v>
      </x:c>
      <x:c r="C21" s="19" t="str">
        <x:v>Punto Norte</x:v>
      </x:c>
      <x:c r="D21" s="19" t="str">
        <x:v>Diego Sosa</x:v>
      </x:c>
      <x:c r="E21" s="19" t="str">
        <x:v>Evento</x:v>
      </x:c>
      <x:c r="F21" s="19" t="str">
        <x:v>Cierre</x:v>
      </x:c>
      <x:c r="G21" s="19" t="str">
        <x:v>Seguimiento</x:v>
      </x:c>
      <x:c r="H21" s="18" t="n">
        <x:v>46252</x:v>
      </x:c>
      <x:c r="I21" s="20" t="n">
        <x:v>13800000</x:v>
      </x:c>
      <x:c r="J21" s="21" t="n">
        <x:v>0.118</x:v>
      </x:c>
      <x:c r="K21" s="20" t="n">
        <x:f>I21*J21</x:f>
        <x:v>1628400</x:v>
      </x:c>
      <x:c r="L21" s="19" t="n">
        <x:v>3</x:v>
      </x:c>
      <x:c r="M21" s="19" t="str">
        <x:v>Perdida</x:v>
      </x:c>
    </x:row>
    <x:row r="22" ht="21" customHeight="1">
      <x:c r="A22" s="18" t="n">
        <x:v>46286</x:v>
      </x:c>
      <x:c r="B22" s="19" t="str">
        <x:v>OPP-0021</x:v>
      </x:c>
      <x:c r="C22" s="19" t="str">
        <x:v>Río Verde</x:v>
      </x:c>
      <x:c r="D22" s="19" t="str">
        <x:v>Lucía Ferreira</x:v>
      </x:c>
      <x:c r="E22" s="19" t="str">
        <x:v>Inbound</x:v>
      </x:c>
      <x:c r="F22" s="19" t="str">
        <x:v>Contacto</x:v>
      </x:c>
      <x:c r="G22" s="19" t="str">
        <x:v>Llamada</x:v>
      </x:c>
      <x:c r="H22" s="18" t="n">
        <x:v>46286</x:v>
      </x:c>
      <x:c r="I22" s="20" t="n">
        <x:v>9495000</x:v>
      </x:c>
      <x:c r="J22" s="21" t="n">
        <x:v>0.542</x:v>
      </x:c>
      <x:c r="K22" s="20" t="n">
        <x:f>I22*J22</x:f>
        <x:v>5146290</x:v>
      </x:c>
      <x:c r="L22" s="19" t="n">
        <x:v>13</x:v>
      </x:c>
      <x:c r="M22" s="19" t="str">
        <x:v>En curso</x:v>
      </x:c>
    </x:row>
    <x:row r="23" ht="21" customHeight="1">
      <x:c r="A23" s="18" t="n">
        <x:v>46319</x:v>
      </x:c>
      <x:c r="B23" s="19" t="str">
        <x:v>OPP-0022</x:v>
      </x:c>
      <x:c r="C23" s="19" t="str">
        <x:v>Delta SA</x:v>
      </x:c>
      <x:c r="D23" s="19" t="str">
        <x:v>José Duarte</x:v>
      </x:c>
      <x:c r="E23" s="19" t="str">
        <x:v>Referido</x:v>
      </x:c>
      <x:c r="F23" s="19" t="str">
        <x:v>Diagnóstico</x:v>
      </x:c>
      <x:c r="G23" s="19" t="str">
        <x:v>Demo</x:v>
      </x:c>
      <x:c r="H23" s="18" t="n">
        <x:v>46319</x:v>
      </x:c>
      <x:c r="I23" s="20" t="n">
        <x:v>8725000</x:v>
      </x:c>
      <x:c r="J23" s="21" t="n">
        <x:v>0.334</x:v>
      </x:c>
      <x:c r="K23" s="20" t="n">
        <x:f>I23*J23</x:f>
        <x:v>2914150</x:v>
      </x:c>
      <x:c r="L23" s="19" t="n">
        <x:v>9</x:v>
      </x:c>
      <x:c r="M23" s="19" t="str">
        <x:v>En riesgo</x:v>
      </x:c>
    </x:row>
    <x:row r="24" ht="21" customHeight="1">
      <x:c r="A24" s="18" t="n">
        <x:v>46329</x:v>
      </x:c>
      <x:c r="B24" s="19" t="str">
        <x:v>OPP-0023</x:v>
      </x:c>
      <x:c r="C24" s="19" t="str">
        <x:v>Mercado Uno</x:v>
      </x:c>
      <x:c r="D24" s="19" t="str">
        <x:v>Sofía Giménez</x:v>
      </x:c>
      <x:c r="E24" s="19" t="str">
        <x:v>Prospección</x:v>
      </x:c>
      <x:c r="F24" s="19" t="str">
        <x:v>Propuesta</x:v>
      </x:c>
      <x:c r="G24" s="19" t="str">
        <x:v>Propuesta</x:v>
      </x:c>
      <x:c r="H24" s="18" t="n">
        <x:v>46329</x:v>
      </x:c>
      <x:c r="I24" s="20" t="n">
        <x:v>1984000</x:v>
      </x:c>
      <x:c r="J24" s="21" t="n">
        <x:v>0.277</x:v>
      </x:c>
      <x:c r="K24" s="20" t="n">
        <x:f>I24*J24</x:f>
        <x:v>549568</x:v>
      </x:c>
      <x:c r="L24" s="19" t="n">
        <x:v>6</x:v>
      </x:c>
      <x:c r="M24" s="19" t="str">
        <x:v>Ganada</x:v>
      </x:c>
    </x:row>
    <x:row r="25" ht="21" customHeight="1">
      <x:c r="A25" s="18" t="n">
        <x:v>46362</x:v>
      </x:c>
      <x:c r="B25" s="19" t="str">
        <x:v>OPP-0024</x:v>
      </x:c>
      <x:c r="C25" s="19" t="str">
        <x:v>Visiona</x:v>
      </x:c>
      <x:c r="D25" s="19" t="str">
        <x:v>Miguel Acosta</x:v>
      </x:c>
      <x:c r="E25" s="19" t="str">
        <x:v>Evento</x:v>
      </x:c>
      <x:c r="F25" s="19" t="str">
        <x:v>Negociación</x:v>
      </x:c>
      <x:c r="G25" s="19" t="str">
        <x:v>Seguimiento</x:v>
      </x:c>
      <x:c r="H25" s="18" t="n">
        <x:v>46362</x:v>
      </x:c>
      <x:c r="I25" s="20" t="n">
        <x:v>1247000</x:v>
      </x:c>
      <x:c r="J25" s="21" t="n">
        <x:v>0.57</x:v>
      </x:c>
      <x:c r="K25" s="20" t="n">
        <x:f>I25*J25</x:f>
        <x:v>710789.9999999999</x:v>
      </x:c>
      <x:c r="L25" s="19" t="n">
        <x:v>19</x:v>
      </x:c>
      <x:c r="M25" s="19" t="str">
        <x:v>Perdida</x:v>
      </x:c>
    </x:row>
    <x:row r="26" ht="21" customHeight="1">
      <x:c r="A26" s="18" t="n">
        <x:v>46038</x:v>
      </x:c>
      <x:c r="B26" s="19" t="str">
        <x:v>OPP-0025</x:v>
      </x:c>
      <x:c r="C26" s="19" t="str">
        <x:v>Comercial Guaraní</x:v>
      </x:c>
      <x:c r="D26" s="19" t="str">
        <x:v>Ana Vera</x:v>
      </x:c>
      <x:c r="E26" s="19" t="str">
        <x:v>Inbound</x:v>
      </x:c>
      <x:c r="F26" s="19" t="str">
        <x:v>Cierre</x:v>
      </x:c>
      <x:c r="G26" s="19" t="str">
        <x:v>Llamada</x:v>
      </x:c>
      <x:c r="H26" s="18" t="n">
        <x:v>46038</x:v>
      </x:c>
      <x:c r="I26" s="20" t="n">
        <x:v>6527000</x:v>
      </x:c>
      <x:c r="J26" s="21" t="n">
        <x:v>0.37</x:v>
      </x:c>
      <x:c r="K26" s="20" t="n">
        <x:f>I26*J26</x:f>
        <x:v>2414990</x:v>
      </x:c>
      <x:c r="L26" s="19" t="n">
        <x:v>23</x:v>
      </x:c>
      <x:c r="M26" s="19" t="str">
        <x:v>En curso</x:v>
      </x:c>
    </x:row>
    <x:row r="27" ht="21" customHeight="1">
      <x:c r="A27" s="18" t="n">
        <x:v>46072</x:v>
      </x:c>
      <x:c r="B27" s="19" t="str">
        <x:v>OPP-0026</x:v>
      </x:c>
      <x:c r="C27" s="19" t="str">
        <x:v>Nexo Py</x:v>
      </x:c>
      <x:c r="D27" s="19" t="str">
        <x:v>Carlos Ríos</x:v>
      </x:c>
      <x:c r="E27" s="19" t="str">
        <x:v>Referido</x:v>
      </x:c>
      <x:c r="F27" s="19" t="str">
        <x:v>Contacto</x:v>
      </x:c>
      <x:c r="G27" s="19" t="str">
        <x:v>Demo</x:v>
      </x:c>
      <x:c r="H27" s="18" t="n">
        <x:v>46072</x:v>
      </x:c>
      <x:c r="I27" s="20" t="n">
        <x:v>10319000</x:v>
      </x:c>
      <x:c r="J27" s="21" t="n">
        <x:v>0.501</x:v>
      </x:c>
      <x:c r="K27" s="20" t="n">
        <x:f>I27*J27</x:f>
        <x:v>5169819</x:v>
      </x:c>
      <x:c r="L27" s="19" t="n">
        <x:v>1</x:v>
      </x:c>
      <x:c r="M27" s="19" t="str">
        <x:v>En riesgo</x:v>
      </x:c>
    </x:row>
    <x:row r="28" ht="21" customHeight="1">
      <x:c r="A28" s="18" t="n">
        <x:v>46103</x:v>
      </x:c>
      <x:c r="B28" s="19" t="str">
        <x:v>OPP-0027</x:v>
      </x:c>
      <x:c r="C28" s="19" t="str">
        <x:v>Arandu SRL</x:v>
      </x:c>
      <x:c r="D28" s="19" t="str">
        <x:v>María Benítez</x:v>
      </x:c>
      <x:c r="E28" s="19" t="str">
        <x:v>Prospección</x:v>
      </x:c>
      <x:c r="F28" s="19" t="str">
        <x:v>Diagnóstico</x:v>
      </x:c>
      <x:c r="G28" s="19" t="str">
        <x:v>Propuesta</x:v>
      </x:c>
      <x:c r="H28" s="18" t="n">
        <x:v>46103</x:v>
      </x:c>
      <x:c r="I28" s="20" t="n">
        <x:v>5831000</x:v>
      </x:c>
      <x:c r="J28" s="21" t="n">
        <x:v>0.139</x:v>
      </x:c>
      <x:c r="K28" s="20" t="n">
        <x:f>I28*J28</x:f>
        <x:v>810509.0000000001</x:v>
      </x:c>
      <x:c r="L28" s="19" t="n">
        <x:v>18</x:v>
      </x:c>
      <x:c r="M28" s="19" t="str">
        <x:v>Ganada</x:v>
      </x:c>
    </x:row>
    <x:row r="29" ht="21" customHeight="1">
      <x:c r="A29" s="18" t="n">
        <x:v>46137</x:v>
      </x:c>
      <x:c r="B29" s="19" t="str">
        <x:v>OPP-0028</x:v>
      </x:c>
      <x:c r="C29" s="19" t="str">
        <x:v>Punto Norte</x:v>
      </x:c>
      <x:c r="D29" s="19" t="str">
        <x:v>Diego Sosa</x:v>
      </x:c>
      <x:c r="E29" s="19" t="str">
        <x:v>Evento</x:v>
      </x:c>
      <x:c r="F29" s="19" t="str">
        <x:v>Propuesta</x:v>
      </x:c>
      <x:c r="G29" s="19" t="str">
        <x:v>Seguimiento</x:v>
      </x:c>
      <x:c r="H29" s="18" t="n">
        <x:v>46137</x:v>
      </x:c>
      <x:c r="I29" s="20" t="n">
        <x:v>7027000</x:v>
      </x:c>
      <x:c r="J29" s="21" t="n">
        <x:v>0.303</x:v>
      </x:c>
      <x:c r="K29" s="20" t="n">
        <x:f>I29*J29</x:f>
        <x:v>2129181</x:v>
      </x:c>
      <x:c r="L29" s="19" t="n">
        <x:v>21</x:v>
      </x:c>
      <x:c r="M29" s="19" t="str">
        <x:v>Perdida</x:v>
      </x:c>
    </x:row>
    <x:row r="30" ht="21" customHeight="1">
      <x:c r="A30" s="18" t="n">
        <x:v>46146</x:v>
      </x:c>
      <x:c r="B30" s="19" t="str">
        <x:v>OPP-0029</x:v>
      </x:c>
      <x:c r="C30" s="19" t="str">
        <x:v>Río Verde</x:v>
      </x:c>
      <x:c r="D30" s="19" t="str">
        <x:v>Lucía Ferreira</x:v>
      </x:c>
      <x:c r="E30" s="19" t="str">
        <x:v>Inbound</x:v>
      </x:c>
      <x:c r="F30" s="19" t="str">
        <x:v>Negociación</x:v>
      </x:c>
      <x:c r="G30" s="19" t="str">
        <x:v>Llamada</x:v>
      </x:c>
      <x:c r="H30" s="18" t="n">
        <x:v>46146</x:v>
      </x:c>
      <x:c r="I30" s="20" t="n">
        <x:v>5203000</x:v>
      </x:c>
      <x:c r="J30" s="21" t="n">
        <x:v>0.608</x:v>
      </x:c>
      <x:c r="K30" s="20" t="n">
        <x:f>I30*J30</x:f>
        <x:v>3163424</x:v>
      </x:c>
      <x:c r="L30" s="19" t="n">
        <x:v>33</x:v>
      </x:c>
      <x:c r="M30" s="19" t="str">
        <x:v>En curso</x:v>
      </x:c>
    </x:row>
    <x:row r="31" ht="21" customHeight="1">
      <x:c r="A31" s="18" t="n">
        <x:v>46180</x:v>
      </x:c>
      <x:c r="B31" s="19" t="str">
        <x:v>OPP-0030</x:v>
      </x:c>
      <x:c r="C31" s="19" t="str">
        <x:v>Delta SA</x:v>
      </x:c>
      <x:c r="D31" s="19" t="str">
        <x:v>José Duarte</x:v>
      </x:c>
      <x:c r="E31" s="19" t="str">
        <x:v>Referido</x:v>
      </x:c>
      <x:c r="F31" s="19" t="str">
        <x:v>Cierre</x:v>
      </x:c>
      <x:c r="G31" s="19" t="str">
        <x:v>Demo</x:v>
      </x:c>
      <x:c r="H31" s="18" t="n">
        <x:v>46180</x:v>
      </x:c>
      <x:c r="I31" s="20" t="n">
        <x:v>5811000</x:v>
      </x:c>
      <x:c r="J31" s="21" t="n">
        <x:v>0.126</x:v>
      </x:c>
      <x:c r="K31" s="20" t="n">
        <x:f>I31*J31</x:f>
        <x:v>732186</x:v>
      </x:c>
      <x:c r="L31" s="19" t="n">
        <x:v>3</x:v>
      </x:c>
      <x:c r="M31" s="19" t="str">
        <x:v>En riesgo</x:v>
      </x:c>
    </x:row>
    <x:row r="32" ht="21" customHeight="1">
      <x:c r="A32" s="18" t="n">
        <x:v>46213</x:v>
      </x:c>
      <x:c r="B32" s="19" t="str">
        <x:v>OPP-0031</x:v>
      </x:c>
      <x:c r="C32" s="19" t="str">
        <x:v>Mercado Uno</x:v>
      </x:c>
      <x:c r="D32" s="19" t="str">
        <x:v>Sofía Giménez</x:v>
      </x:c>
      <x:c r="E32" s="19" t="str">
        <x:v>Prospección</x:v>
      </x:c>
      <x:c r="F32" s="19" t="str">
        <x:v>Contacto</x:v>
      </x:c>
      <x:c r="G32" s="19" t="str">
        <x:v>Propuesta</x:v>
      </x:c>
      <x:c r="H32" s="18" t="n">
        <x:v>46213</x:v>
      </x:c>
      <x:c r="I32" s="20" t="n">
        <x:v>9762000</x:v>
      </x:c>
      <x:c r="J32" s="21" t="n">
        <x:v>0.277</x:v>
      </x:c>
      <x:c r="K32" s="20" t="n">
        <x:f>I32*J32</x:f>
        <x:v>2704074.0000000005</x:v>
      </x:c>
      <x:c r="L32" s="19" t="n">
        <x:v>4</x:v>
      </x:c>
      <x:c r="M32" s="19" t="str">
        <x:v>Ganada</x:v>
      </x:c>
    </x:row>
    <x:row r="33" ht="21" customHeight="1">
      <x:c r="A33" s="18" t="n">
        <x:v>46247</x:v>
      </x:c>
      <x:c r="B33" s="19" t="str">
        <x:v>OPP-0032</x:v>
      </x:c>
      <x:c r="C33" s="19" t="str">
        <x:v>Visiona</x:v>
      </x:c>
      <x:c r="D33" s="19" t="str">
        <x:v>Miguel Acosta</x:v>
      </x:c>
      <x:c r="E33" s="19" t="str">
        <x:v>Evento</x:v>
      </x:c>
      <x:c r="F33" s="19" t="str">
        <x:v>Diagnóstico</x:v>
      </x:c>
      <x:c r="G33" s="19" t="str">
        <x:v>Seguimiento</x:v>
      </x:c>
      <x:c r="H33" s="18" t="n">
        <x:v>46247</x:v>
      </x:c>
      <x:c r="I33" s="20" t="n">
        <x:v>13552000</x:v>
      </x:c>
      <x:c r="J33" s="21" t="n">
        <x:v>0.533</x:v>
      </x:c>
      <x:c r="K33" s="20" t="n">
        <x:f>I33*J33</x:f>
        <x:v>7223216</x:v>
      </x:c>
      <x:c r="L33" s="19" t="n">
        <x:v>2</x:v>
      </x:c>
      <x:c r="M33" s="19" t="str">
        <x:v>Perdida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Etapa</x:v>
      </x:c>
      <x:c r="B3" s="108" t="str">
        <x:v>Valor ponderado Gs.</x:v>
      </x:c>
      <x:c r="D3" s="108" t="str">
        <x:v>Ejecutivo</x:v>
      </x:c>
      <x:c r="E3" s="108" t="str">
        <x:v>Días sin actividad</x:v>
      </x:c>
      <x:c r="G3" s="108" t="str">
        <x:v>Salud</x:v>
      </x:c>
      <x:c r="H3" s="108" t="str">
        <x:v>Registros</x:v>
      </x:c>
      <x:c r="J3" s="108" t="str">
        <x:v>Alta</x:v>
      </x:c>
      <x:c r="K3" s="108" t="str">
        <x:v>Valor ponderado Gs.</x:v>
      </x:c>
    </x:row>
    <x:row r="4">
      <x:c r="A4" s="109" t="str">
        <x:v>Contacto</x:v>
      </x:c>
      <x:c r="B4" s="110" t="n">
        <x:f>SUMIF('Oportunidades'!$F$2:$F$33,A4,'Oportunidades'!$K$2:$K$33)</x:f>
        <x:v>26656759</x:v>
      </x:c>
      <x:c r="D4" s="109" t="str">
        <x:v>Ana Vera</x:v>
      </x:c>
      <x:c r="E4" s="111" t="n">
        <x:f>IFERROR(AVERAGEIF('Oportunidades'!$D$2:$D$33,D4,'Oportunidades'!$L$2:$L$33),0)</x:f>
        <x:v>15</x:v>
      </x:c>
      <x:c r="G4" s="109" t="str">
        <x:v>En curso</x:v>
      </x:c>
      <x:c r="H4" s="111" t="n">
        <x:f>COUNTIF('Oportunidades'!$M$2:$M$33,G4)</x:f>
        <x:v>8</x:v>
      </x:c>
      <x:c r="J4" s="109" t="str">
        <x:v>2026-01-02</x:v>
      </x:c>
      <x:c r="K4" s="110" t="n">
        <x:f>SUMIF('Oportunidades'!$A$2:$A$33,DATE(2026,1,2),'Oportunidades'!$K$2:$K$33)</x:f>
        <x:v>201213.99999999997</x:v>
      </x:c>
    </x:row>
    <x:row r="5">
      <x:c r="A5" s="109" t="str">
        <x:v>Diagnóstico</x:v>
      </x:c>
      <x:c r="B5" s="110" t="n">
        <x:f>SUMIF('Oportunidades'!$F$2:$F$33,A5,'Oportunidades'!$K$2:$K$33)</x:f>
        <x:v>33281549</x:v>
      </x:c>
      <x:c r="D5" s="109" t="str">
        <x:v>Carlos Ríos</x:v>
      </x:c>
      <x:c r="E5" s="111" t="n">
        <x:f>IFERROR(AVERAGEIF('Oportunidades'!$D$2:$D$33,D5,'Oportunidades'!$L$2:$L$33),0)</x:f>
        <x:v>9.25</x:v>
      </x:c>
      <x:c r="G5" s="109" t="str">
        <x:v>En riesgo</x:v>
      </x:c>
      <x:c r="H5" s="111" t="n">
        <x:f>COUNTIF('Oportunidades'!$M$2:$M$33,G5)</x:f>
        <x:v>8</x:v>
      </x:c>
      <x:c r="J5" s="109" t="str">
        <x:v>2026-02-05</x:v>
      </x:c>
      <x:c r="K5" s="110" t="n">
        <x:f>SUMIF('Oportunidades'!$A$2:$A$33,DATE(2026,2,5),'Oportunidades'!$K$2:$K$33)</x:f>
        <x:v>10287762</x:v>
      </x:c>
    </x:row>
    <x:row r="6">
      <x:c r="A6" s="109" t="str">
        <x:v>Propuesta</x:v>
      </x:c>
      <x:c r="B6" s="110" t="n">
        <x:f>SUMIF('Oportunidades'!$F$2:$F$33,A6,'Oportunidades'!$K$2:$K$33)</x:f>
        <x:v>22542185</x:v>
      </x:c>
      <x:c r="D6" s="109" t="str">
        <x:v>María Benítez</x:v>
      </x:c>
      <x:c r="E6" s="111" t="n">
        <x:f>IFERROR(AVERAGEIF('Oportunidades'!$D$2:$D$33,D6,'Oportunidades'!$L$2:$L$33),0)</x:f>
        <x:v>15</x:v>
      </x:c>
      <x:c r="G6" s="109" t="str">
        <x:v>Ganada</x:v>
      </x:c>
      <x:c r="H6" s="111" t="n">
        <x:f>COUNTIF('Oportunidades'!$M$2:$M$33,G6)</x:f>
        <x:v>8</x:v>
      </x:c>
      <x:c r="J6" s="109" t="str">
        <x:v>2026-03-08</x:v>
      </x:c>
      <x:c r="K6" s="110" t="n">
        <x:f>SUMIF('Oportunidades'!$A$2:$A$33,DATE(2026,3,8),'Oportunidades'!$K$2:$K$33)</x:f>
        <x:v>3948040</x:v>
      </x:c>
    </x:row>
    <x:row r="7">
      <x:c r="A7" s="109" t="str">
        <x:v>Negociación</x:v>
      </x:c>
      <x:c r="B7" s="110" t="n">
        <x:f>SUMIF('Oportunidades'!$F$2:$F$33,A7,'Oportunidades'!$K$2:$K$33)</x:f>
        <x:v>23923776</x:v>
      </x:c>
      <x:c r="D7" s="109" t="str">
        <x:v>Diego Sosa</x:v>
      </x:c>
      <x:c r="E7" s="111" t="n">
        <x:f>IFERROR(AVERAGEIF('Oportunidades'!$D$2:$D$33,D7,'Oportunidades'!$L$2:$L$33),0)</x:f>
        <x:v>11.5</x:v>
      </x:c>
      <x:c r="G7" s="109" t="str">
        <x:v>Perdida</x:v>
      </x:c>
      <x:c r="H7" s="111" t="n">
        <x:f>COUNTIF('Oportunidades'!$M$2:$M$33,G7)</x:f>
        <x:v>8</x:v>
      </x:c>
      <x:c r="J7" s="109" t="str">
        <x:v>2026-04-11</x:v>
      </x:c>
      <x:c r="K7" s="110" t="n">
        <x:f>SUMIF('Oportunidades'!$A$2:$A$33,DATE(2026,4,11),'Oportunidades'!$K$2:$K$33)</x:f>
        <x:v>6233520</x:v>
      </x:c>
    </x:row>
    <x:row r="8">
      <x:c r="A8" s="109" t="str">
        <x:v>Cierre</x:v>
      </x:c>
      <x:c r="B8" s="110" t="n">
        <x:f>SUMIF('Oportunidades'!$F$2:$F$33,A8,'Oportunidades'!$K$2:$K$33)</x:f>
        <x:v>12779486</x:v>
      </x:c>
      <x:c r="D8" s="109" t="str">
        <x:v>Lucía Ferreira</x:v>
      </x:c>
      <x:c r="E8" s="111" t="n">
        <x:f>IFERROR(AVERAGEIF('Oportunidades'!$D$2:$D$33,D8,'Oportunidades'!$L$2:$L$33),0)</x:f>
        <x:v>25.5</x:v>
      </x:c>
      <x:c r="J8" s="109" t="str">
        <x:v>2026-05-14</x:v>
      </x:c>
      <x:c r="K8" s="110" t="n">
        <x:f>SUMIF('Oportunidades'!$A$2:$A$33,DATE(2026,5,14),'Oportunidades'!$K$2:$K$33)</x:f>
        <x:v>1168400</x:v>
      </x:c>
    </x:row>
    <x:row r="9">
      <x:c r="D9" s="109" t="str">
        <x:v>José Duarte</x:v>
      </x:c>
      <x:c r="E9" s="111" t="n">
        <x:f>IFERROR(AVERAGEIF('Oportunidades'!$D$2:$D$33,D9,'Oportunidades'!$L$2:$L$33),0)</x:f>
        <x:v>9.5</x:v>
      </x:c>
      <x:c r="J9" s="109" t="str">
        <x:v>2026-06-17</x:v>
      </x:c>
      <x:c r="K9" s="110" t="n">
        <x:f>SUMIF('Oportunidades'!$A$2:$A$33,DATE(2026,6,17),'Oportunidades'!$K$2:$K$33)</x:f>
        <x:v>9558160</x:v>
      </x:c>
    </x:row>
    <x:row r="10">
      <x:c r="D10" s="109" t="str">
        <x:v>Sofía Giménez</x:v>
      </x:c>
      <x:c r="E10" s="111" t="n">
        <x:f>IFERROR(AVERAGEIF('Oportunidades'!$D$2:$D$33,D10,'Oportunidades'!$L$2:$L$33),0)</x:f>
        <x:v>16</x:v>
      </x:c>
      <x:c r="J10" s="109" t="str">
        <x:v>2026-07-20</x:v>
      </x:c>
      <x:c r="K10" s="110" t="n">
        <x:f>SUMIF('Oportunidades'!$A$2:$A$33,DATE(2026,7,20),'Oportunidades'!$K$2:$K$33)</x:f>
        <x:v>3671206.0000000005</x:v>
      </x:c>
    </x:row>
    <x:row r="11">
      <x:c r="D11" s="109" t="str">
        <x:v>Miguel Acosta</x:v>
      </x:c>
      <x:c r="E11" s="111" t="n">
        <x:f>IFERROR(AVERAGEIF('Oportunidades'!$D$2:$D$33,D11,'Oportunidades'!$L$2:$L$33),0)</x:f>
        <x:v>11.25</x:v>
      </x:c>
      <x:c r="J11" s="109" t="str">
        <x:v>2026-08-23</x:v>
      </x:c>
      <x:c r="K11" s="110" t="n">
        <x:f>SUMIF('Oportunidades'!$A$2:$A$33,DATE(2026,8,23),'Oportunidades'!$K$2:$K$33)</x:f>
        <x:v>4990035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Seguimiento comercial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“Oportunidades”.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